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pci Sektor\NABAVA - popravak poluprikolica za prijevoz otpada - jednostavna nabava\"/>
    </mc:Choice>
  </mc:AlternateContent>
  <xr:revisionPtr revIDLastSave="0" documentId="13_ncr:1_{9CCBCB94-CC64-4001-BE9D-AA02A02B7DA0}" xr6:coauthVersionLast="47" xr6:coauthVersionMax="47" xr10:uidLastSave="{00000000-0000-0000-0000-000000000000}"/>
  <bookViews>
    <workbookView xWindow="-120" yWindow="-120" windowWidth="29040" windowHeight="15840" xr2:uid="{C089B578-5257-4FF5-BF2B-768F6F905160}"/>
  </bookViews>
  <sheets>
    <sheet name="PRILOG I - Toškovnik" sheetId="2" r:id="rId1"/>
  </sheets>
  <definedNames>
    <definedName name="_xlnm.Print_Area" localSheetId="0">'PRILOG I - Toškovnik'!$A$1:$F$28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9" i="2" s="1"/>
  <c r="F11" i="2"/>
  <c r="F12" i="2"/>
  <c r="F13" i="2"/>
  <c r="F14" i="2"/>
  <c r="F15" i="2"/>
  <c r="F16" i="2"/>
  <c r="F17" i="2"/>
  <c r="F9" i="2"/>
  <c r="F20" i="2" l="1"/>
  <c r="F21" i="2" s="1"/>
</calcChain>
</file>

<file path=xl/sharedStrings.xml><?xml version="1.0" encoding="utf-8"?>
<sst xmlns="http://schemas.openxmlformats.org/spreadsheetml/2006/main" count="39" uniqueCount="33">
  <si>
    <t>PRILOG I - Troškovnik</t>
  </si>
  <si>
    <t xml:space="preserve">Broj ponude: </t>
  </si>
  <si>
    <t>U _______________, ________________</t>
  </si>
  <si>
    <t>UKUPNA CIJENA
(EUR bez PDV-a)</t>
  </si>
  <si>
    <t>UKUPNO (EUR bez PDV-a):</t>
  </si>
  <si>
    <t>PDV 25% (EUR):</t>
  </si>
  <si>
    <t>SVEUKUPNO (EUR s PDV-om):</t>
  </si>
  <si>
    <t>Redni br.</t>
  </si>
  <si>
    <t>JEDINICA MJERE</t>
  </si>
  <si>
    <t>JEDINIČNA CIJENA
(EUR bez PDV-a)</t>
  </si>
  <si>
    <t xml:space="preserve">KOLIČINA </t>
  </si>
  <si>
    <t>OPIS USLUGE</t>
  </si>
  <si>
    <t>1</t>
  </si>
  <si>
    <t>2</t>
  </si>
  <si>
    <t>3</t>
  </si>
  <si>
    <t>4</t>
  </si>
  <si>
    <t>5</t>
  </si>
  <si>
    <t>6</t>
  </si>
  <si>
    <t>komplet</t>
  </si>
  <si>
    <t xml:space="preserve">komplet </t>
  </si>
  <si>
    <t>7</t>
  </si>
  <si>
    <t>8</t>
  </si>
  <si>
    <t>Demontaža postojećih te izrada i zamjena novih krovnih panela fiksnog dijela (po parket sistemu), nanošenje protukliznog premaza u području iznad strojarnice:
- materijal: S355
- debljina ploče: min. 3 mm
- okvirna dimenzija krovnog otvora: 3410 x 2320 mm</t>
  </si>
  <si>
    <t>Demontaža postojećih te izrada i zamjena novih krovnih poklopaca pokretnog dijela sa preradom vodilica krova upušteno u visinu fiksnog krovnog panela: 
- materijal: čelični lim S690
- debljina ploče: min. 3 mm
- okvirna dimenzija krovnog poklopca:3450 x 2440 mm.</t>
  </si>
  <si>
    <t>Dobava i zamjena seta klizača potisnog poda i ploče
-klizačMO80 10x500x2000-po uzorku
-klizač MO80 08x500x2000-po uzorku</t>
  </si>
  <si>
    <t>Izrada i apliciranje novih naljepnica na bočnim stranicama poluprikolice s logom društva Kaštijun d.o.o ("Zeleno Srce Istre")
-naljepnica Zeleno srce istre(Orajet Rapid air 3551 GRA)
-naljepnica grafika Srce (Orajet Rapidair 3551 GRA)
-Plastifikacija - polymeric</t>
  </si>
  <si>
    <t>Zamjena postojećih fleksibilnih cijevi s čeličnim cijevima u prostoru strojarnice na minimalnu visinu od 300 mm od podnice poluprikolice te podizanje nosača tlačne i povratne cijevi sa kabelom na minimalnu visinu od 300 mm.
-fleksibilna cijev No19 1SN, Pmax=105bar
-fleksibilna cijev No 25 1SN, Pmax=88bar
-fleksibilna cijev No16 2SN, Pmax=350bar
-čelična bešavna cijev Zn 16x2 mm
-čelična bešavna cijev Zn 28x2 mm
-čelična bešavna cijev Zn 20x2,5 mm</t>
  </si>
  <si>
    <t>Izvođenje radova sačmarenjem SA2,5, silikoniranjem i farbanjem (debljina premaza 120 microna, RAL7047) bočne i prednje stranice poluprikolice, kao i stražnjih vrata, u skladu s tehničkim listom poluprikolice.</t>
  </si>
  <si>
    <t xml:space="preserve">Podizanje instalacije i nosača Perkins diesel motora, spreminka goriva i spremnika ulja na visinu minimalno 300 mm od postojećeg stanja:
-demontaža elemenata strojarnice (diesel pogonski motor, spremnik hidrauličnog ulja, sistema vodilica fleksibilnih cijevi upravljačkog razvodnika, spremnika goriva)
-izrada novih nosača motora - čelični lim S355, h=300mm
-izrada nosača spremnika hidraulike i goriva - čelični lim S355, h=300mm
-preinaka nosača fleksibilnih cijevi upravljačkog razvodnika
-ugradnja u strojarnicu
</t>
  </si>
  <si>
    <t>Evidencijski broj nabave: TO-JN-154/2025</t>
  </si>
  <si>
    <t>Predmet nabave: Popravak poluprikolice za prijevoz otpada</t>
  </si>
  <si>
    <t xml:space="preserve">Navarivanje nove podnice poluprikolice 
-radni prostor poluprikolice čelčni lim HARDOX (HB400 -tvrdoća 400 Brinella) min. 4 mm debljine, dimenzije 2300mm x 9000 mm.
-prostor strojarnice poluprikolice čelični lim S355, debljine 4mm. 
Stavka obuhvaća:
- demontaža unutarnjih dijelova poluprikolice (hidraulični cjevovod, hidraulični cilindar, dizel motor)
- priprema i ispuhivanje zavara
- ugradnja nove podnice zavarivanjem
</t>
  </si>
  <si>
    <r>
      <rPr>
        <i/>
        <sz val="12"/>
        <color theme="1"/>
        <rFont val="Times New Roman"/>
        <family val="1"/>
        <charset val="238"/>
      </rPr>
      <t>Napomena:</t>
    </r>
    <r>
      <rPr>
        <sz val="12"/>
        <color theme="1"/>
        <rFont val="Times New Roman"/>
        <family val="1"/>
        <charset val="238"/>
      </rPr>
      <t xml:space="preserve">
U cijenu je uključena sva vijčana roba, sitni i potrošni materijal te antikorozivna zaštita metalnih dijelova. 
Zavarivanje će izvoditi atestirani zavarivač.
Obračun prema izvršenoj cjelokupnoj sanaciji poluprikolice.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</si>
</sst>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11" xfId="0" applyNumberFormat="1" applyFont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 applyProtection="1">
      <alignment vertical="center"/>
      <protection locked="0"/>
    </xf>
    <xf numFmtId="4" fontId="1" fillId="0" borderId="11" xfId="0" applyNumberFormat="1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164" fontId="1" fillId="0" borderId="10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top"/>
    </xf>
    <xf numFmtId="3" fontId="1" fillId="0" borderId="12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Protection="1"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4" fontId="1" fillId="0" borderId="20" xfId="0" applyNumberFormat="1" applyFont="1" applyBorder="1" applyAlignment="1">
      <alignment vertical="center"/>
    </xf>
    <xf numFmtId="4" fontId="1" fillId="0" borderId="19" xfId="0" applyNumberFormat="1" applyFont="1" applyBorder="1" applyAlignment="1" applyProtection="1">
      <alignment vertical="center"/>
      <protection locked="0"/>
    </xf>
    <xf numFmtId="4" fontId="2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 applyProtection="1">
      <alignment vertical="center"/>
      <protection locked="0"/>
    </xf>
    <xf numFmtId="4" fontId="2" fillId="0" borderId="5" xfId="0" applyNumberFormat="1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EEC-BD0D-4618-B82F-4CB56B377EE8}">
  <dimension ref="A1:G28"/>
  <sheetViews>
    <sheetView tabSelected="1" view="pageBreakPreview" topLeftCell="A16" zoomScaleNormal="100" zoomScaleSheetLayoutView="100" workbookViewId="0">
      <selection activeCell="B17" sqref="B17"/>
    </sheetView>
  </sheetViews>
  <sheetFormatPr defaultRowHeight="15.75" x14ac:dyDescent="0.25"/>
  <cols>
    <col min="1" max="1" width="9.140625" style="5"/>
    <col min="2" max="2" width="70.7109375" style="5" customWidth="1"/>
    <col min="3" max="3" width="22.140625" style="5" customWidth="1"/>
    <col min="4" max="4" width="24.85546875" style="5" customWidth="1"/>
    <col min="5" max="5" width="24.140625" style="5" customWidth="1"/>
    <col min="6" max="6" width="25.85546875" style="5" customWidth="1"/>
    <col min="7" max="16384" width="9.140625" style="17"/>
  </cols>
  <sheetData>
    <row r="1" spans="1:7" ht="21.75" customHeight="1" x14ac:dyDescent="0.25">
      <c r="A1" s="40" t="s">
        <v>0</v>
      </c>
      <c r="B1" s="40"/>
      <c r="C1" s="40"/>
      <c r="D1" s="40"/>
      <c r="E1" s="40"/>
      <c r="F1" s="40"/>
    </row>
    <row r="3" spans="1:7" x14ac:dyDescent="0.25">
      <c r="A3" s="40" t="s">
        <v>30</v>
      </c>
      <c r="B3" s="40"/>
      <c r="C3" s="40"/>
      <c r="D3" s="40"/>
      <c r="E3" s="40"/>
      <c r="F3" s="40"/>
    </row>
    <row r="4" spans="1:7" ht="24" customHeight="1" x14ac:dyDescent="0.25">
      <c r="A4" s="40" t="s">
        <v>29</v>
      </c>
      <c r="B4" s="40"/>
      <c r="C4" s="40"/>
      <c r="D4" s="40"/>
      <c r="E4" s="40"/>
      <c r="F4" s="40"/>
    </row>
    <row r="6" spans="1:7" ht="16.5" thickBot="1" x14ac:dyDescent="0.3">
      <c r="F6" s="6"/>
    </row>
    <row r="7" spans="1:7" ht="57.75" customHeight="1" x14ac:dyDescent="0.25">
      <c r="A7" s="7" t="s">
        <v>7</v>
      </c>
      <c r="B7" s="8" t="s">
        <v>11</v>
      </c>
      <c r="C7" s="8" t="s">
        <v>8</v>
      </c>
      <c r="D7" s="9" t="s">
        <v>10</v>
      </c>
      <c r="E7" s="18" t="s">
        <v>9</v>
      </c>
      <c r="F7" s="10" t="s">
        <v>3</v>
      </c>
    </row>
    <row r="8" spans="1:7" ht="23.25" customHeight="1" x14ac:dyDescent="0.25">
      <c r="A8" s="11"/>
      <c r="B8" s="12"/>
      <c r="C8" s="23"/>
      <c r="D8" s="24"/>
      <c r="E8" s="3"/>
      <c r="F8" s="13"/>
    </row>
    <row r="9" spans="1:7" ht="65.25" customHeight="1" x14ac:dyDescent="0.25">
      <c r="A9" s="15" t="s">
        <v>12</v>
      </c>
      <c r="B9" s="25" t="s">
        <v>27</v>
      </c>
      <c r="C9" s="26" t="s">
        <v>18</v>
      </c>
      <c r="D9" s="27">
        <v>1</v>
      </c>
      <c r="E9" s="4"/>
      <c r="F9" s="28">
        <f>D9*E9</f>
        <v>0</v>
      </c>
    </row>
    <row r="10" spans="1:7" ht="157.5" x14ac:dyDescent="0.25">
      <c r="A10" s="15" t="s">
        <v>13</v>
      </c>
      <c r="B10" s="25" t="s">
        <v>31</v>
      </c>
      <c r="C10" s="26" t="s">
        <v>18</v>
      </c>
      <c r="D10" s="27">
        <v>1</v>
      </c>
      <c r="E10" s="4"/>
      <c r="F10" s="28">
        <f t="shared" ref="F10:F17" si="0">D10*E10</f>
        <v>0</v>
      </c>
    </row>
    <row r="11" spans="1:7" ht="102" customHeight="1" x14ac:dyDescent="0.25">
      <c r="A11" s="15" t="s">
        <v>14</v>
      </c>
      <c r="B11" s="25" t="s">
        <v>22</v>
      </c>
      <c r="C11" s="26" t="s">
        <v>19</v>
      </c>
      <c r="D11" s="27">
        <v>1</v>
      </c>
      <c r="E11" s="2"/>
      <c r="F11" s="28">
        <f t="shared" si="0"/>
        <v>0</v>
      </c>
    </row>
    <row r="12" spans="1:7" ht="107.25" customHeight="1" x14ac:dyDescent="0.25">
      <c r="A12" s="15" t="s">
        <v>15</v>
      </c>
      <c r="B12" s="25" t="s">
        <v>23</v>
      </c>
      <c r="C12" s="26" t="s">
        <v>18</v>
      </c>
      <c r="D12" s="27">
        <v>1</v>
      </c>
      <c r="E12" s="2"/>
      <c r="F12" s="28">
        <f t="shared" si="0"/>
        <v>0</v>
      </c>
    </row>
    <row r="13" spans="1:7" ht="157.5" x14ac:dyDescent="0.25">
      <c r="A13" s="15" t="s">
        <v>16</v>
      </c>
      <c r="B13" s="25" t="s">
        <v>28</v>
      </c>
      <c r="C13" s="26" t="s">
        <v>18</v>
      </c>
      <c r="D13" s="27">
        <v>1</v>
      </c>
      <c r="E13" s="2"/>
      <c r="F13" s="28">
        <f t="shared" si="0"/>
        <v>0</v>
      </c>
    </row>
    <row r="14" spans="1:7" ht="148.5" customHeight="1" x14ac:dyDescent="0.25">
      <c r="A14" s="15" t="s">
        <v>17</v>
      </c>
      <c r="B14" s="25" t="s">
        <v>26</v>
      </c>
      <c r="C14" s="26" t="s">
        <v>18</v>
      </c>
      <c r="D14" s="27">
        <v>1</v>
      </c>
      <c r="E14" s="2"/>
      <c r="F14" s="28">
        <f t="shared" si="0"/>
        <v>0</v>
      </c>
      <c r="G14" s="19"/>
    </row>
    <row r="15" spans="1:7" ht="56.25" customHeight="1" x14ac:dyDescent="0.25">
      <c r="A15" s="15" t="s">
        <v>20</v>
      </c>
      <c r="B15" s="25" t="s">
        <v>24</v>
      </c>
      <c r="C15" s="26" t="s">
        <v>19</v>
      </c>
      <c r="D15" s="16">
        <v>1</v>
      </c>
      <c r="E15" s="2"/>
      <c r="F15" s="28">
        <f t="shared" si="0"/>
        <v>0</v>
      </c>
    </row>
    <row r="16" spans="1:7" ht="90" customHeight="1" x14ac:dyDescent="0.25">
      <c r="A16" s="15" t="s">
        <v>21</v>
      </c>
      <c r="B16" s="25" t="s">
        <v>25</v>
      </c>
      <c r="C16" s="26" t="s">
        <v>19</v>
      </c>
      <c r="D16" s="16">
        <v>1</v>
      </c>
      <c r="E16" s="2"/>
      <c r="F16" s="28">
        <f t="shared" si="0"/>
        <v>0</v>
      </c>
    </row>
    <row r="17" spans="1:6" ht="116.25" customHeight="1" x14ac:dyDescent="0.25">
      <c r="A17" s="14"/>
      <c r="B17" s="25" t="s">
        <v>32</v>
      </c>
      <c r="C17" s="26"/>
      <c r="D17" s="16"/>
      <c r="E17" s="2"/>
      <c r="F17" s="28">
        <f t="shared" si="0"/>
        <v>0</v>
      </c>
    </row>
    <row r="18" spans="1:6" ht="16.5" customHeight="1" x14ac:dyDescent="0.25">
      <c r="A18" s="20"/>
      <c r="B18" s="21"/>
      <c r="C18" s="22"/>
      <c r="D18" s="16"/>
      <c r="E18" s="1"/>
      <c r="F18" s="29"/>
    </row>
    <row r="19" spans="1:6" ht="30.75" customHeight="1" x14ac:dyDescent="0.25">
      <c r="A19" s="34" t="s">
        <v>4</v>
      </c>
      <c r="B19" s="35"/>
      <c r="C19" s="35"/>
      <c r="D19" s="35"/>
      <c r="E19" s="36"/>
      <c r="F19" s="30">
        <f>F9+F16+F10+F11+F12+F13+F14+F15</f>
        <v>0</v>
      </c>
    </row>
    <row r="20" spans="1:6" ht="30.75" customHeight="1" x14ac:dyDescent="0.25">
      <c r="A20" s="34" t="s">
        <v>5</v>
      </c>
      <c r="B20" s="35"/>
      <c r="C20" s="35"/>
      <c r="D20" s="35"/>
      <c r="E20" s="36"/>
      <c r="F20" s="31">
        <f>F19*0.25</f>
        <v>0</v>
      </c>
    </row>
    <row r="21" spans="1:6" ht="30.75" customHeight="1" thickBot="1" x14ac:dyDescent="0.3">
      <c r="A21" s="37" t="s">
        <v>6</v>
      </c>
      <c r="B21" s="38"/>
      <c r="C21" s="38"/>
      <c r="D21" s="38"/>
      <c r="E21" s="39"/>
      <c r="F21" s="32">
        <f>F19+F20</f>
        <v>0</v>
      </c>
    </row>
    <row r="24" spans="1:6" x14ac:dyDescent="0.25">
      <c r="C24" s="6"/>
    </row>
    <row r="25" spans="1:6" x14ac:dyDescent="0.25">
      <c r="A25" s="33" t="s">
        <v>1</v>
      </c>
      <c r="B25" s="33"/>
      <c r="C25" s="33"/>
    </row>
    <row r="27" spans="1:6" x14ac:dyDescent="0.25">
      <c r="A27" s="33" t="s">
        <v>2</v>
      </c>
      <c r="B27" s="33"/>
      <c r="C27" s="33"/>
      <c r="E27" s="41"/>
      <c r="F27" s="41"/>
    </row>
    <row r="28" spans="1:6" x14ac:dyDescent="0.25">
      <c r="E28" s="33"/>
      <c r="F28" s="33"/>
    </row>
  </sheetData>
  <sheetProtection formatCells="0" formatColumns="0" formatRows="0" insertColumns="0" insertRows="0" insertHyperlinks="0" deleteColumns="0" deleteRows="0" sort="0" autoFilter="0" pivotTables="0"/>
  <mergeCells count="10">
    <mergeCell ref="E28:F28"/>
    <mergeCell ref="A19:E19"/>
    <mergeCell ref="A20:E20"/>
    <mergeCell ref="A21:E21"/>
    <mergeCell ref="A1:F1"/>
    <mergeCell ref="A4:F4"/>
    <mergeCell ref="A25:C25"/>
    <mergeCell ref="A27:C27"/>
    <mergeCell ref="E27:F27"/>
    <mergeCell ref="A3:F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I - Toškovnik</vt:lpstr>
      <vt:lpstr>'PRILOG I - Toškovnik'!Podrucje_ispisa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KAŠTIJUN d.o.o.</cp:lastModifiedBy>
  <cp:lastPrinted>2024-11-11T10:15:11Z</cp:lastPrinted>
  <dcterms:created xsi:type="dcterms:W3CDTF">2018-11-28T12:19:09Z</dcterms:created>
  <dcterms:modified xsi:type="dcterms:W3CDTF">2025-02-27T16:32:23Z</dcterms:modified>
</cp:coreProperties>
</file>