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Server1\Opci Sektor\NABAVA - Pilot projekt - dpdatna separacija metalne frakcije\"/>
    </mc:Choice>
  </mc:AlternateContent>
  <xr:revisionPtr revIDLastSave="0" documentId="8_{01074B26-5064-48EE-BEF8-352CA2BC53B3}" xr6:coauthVersionLast="47" xr6:coauthVersionMax="47" xr10:uidLastSave="{00000000-0000-0000-0000-000000000000}"/>
  <bookViews>
    <workbookView xWindow="-120" yWindow="-120" windowWidth="29040" windowHeight="15840" xr2:uid="{1F425395-9EEA-4167-A5B2-978EB9DA2892}"/>
  </bookViews>
  <sheets>
    <sheet name="Troškovnik" sheetId="1" r:id="rId1"/>
  </sheets>
  <definedNames>
    <definedName name="_xlnm.Print_Area" localSheetId="0">Troškovnik!$A$2:$F$35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 s="1"/>
  <c r="F12" i="1"/>
  <c r="F11" i="1"/>
  <c r="F9" i="1"/>
  <c r="F8" i="1" s="1"/>
  <c r="F10" i="1" l="1"/>
  <c r="F22" i="1" s="1"/>
  <c r="F23" i="1" s="1"/>
  <c r="F24" i="1" s="1"/>
</calcChain>
</file>

<file path=xl/sharedStrings.xml><?xml version="1.0" encoding="utf-8"?>
<sst xmlns="http://schemas.openxmlformats.org/spreadsheetml/2006/main" count="53" uniqueCount="43">
  <si>
    <t>ST. BR.</t>
  </si>
  <si>
    <t>Broj ponude:_________________________</t>
  </si>
  <si>
    <t>PONUDITELJ:</t>
  </si>
  <si>
    <t>U ____________, ____________________</t>
  </si>
  <si>
    <t>______________________________________________</t>
  </si>
  <si>
    <t>UKUPNO (EUR bez PDV-a):</t>
  </si>
  <si>
    <t>PDV 25%</t>
  </si>
  <si>
    <t>JEDINIČNA CIJENA 
(EUR bez PDV-a)</t>
  </si>
  <si>
    <t>UKUPNO 
(EUR bez PDV-a)</t>
  </si>
  <si>
    <t>SVEUKUPNO (EUR bez PDV-a):</t>
  </si>
  <si>
    <t>NAZIV USLUGE/SPECIFIKACIJA RADOVA</t>
  </si>
  <si>
    <t>PRILOG I - Troškovnik</t>
  </si>
  <si>
    <t>JEDINICA MJERE</t>
  </si>
  <si>
    <t>2.</t>
  </si>
  <si>
    <t>3.</t>
  </si>
  <si>
    <t>kpl</t>
  </si>
  <si>
    <t>Kontejner za željeznu frakciju 2,25m³</t>
  </si>
  <si>
    <t>Podnica - izvedba čelični lim S235JR t=6mm, 1500mm x 1500mm s profilima ojačanja a ujedno i profili za vilice viličara; Bočnice čelični lim5mm S235JR 1500x1000mm s profilima ojačanja; AKZ - pjeskarenje Sa2,5 + temeljni premaz na bazi "epoxy", završni RAL5005 na bazi "polyurethane" - cca 700kg</t>
  </si>
  <si>
    <t>1.1.</t>
  </si>
  <si>
    <t>Kontejner za plastičnu frakciju 2,25m³</t>
  </si>
  <si>
    <t>2.1.</t>
  </si>
  <si>
    <t>Okretni gumeni kotači s kočnicom</t>
  </si>
  <si>
    <t>kom</t>
  </si>
  <si>
    <t>Čelična konstrukcija za oslanjanje reverzibilnog transportera</t>
  </si>
  <si>
    <t>3.1.</t>
  </si>
  <si>
    <t>3.2.</t>
  </si>
  <si>
    <t>3.3.</t>
  </si>
  <si>
    <t>3.4.</t>
  </si>
  <si>
    <t>3.5.</t>
  </si>
  <si>
    <t>3.6.</t>
  </si>
  <si>
    <t>Nosivi stup - toplooblikovani otvoreni čelični profil HEA160; H=3550mm sa pločama za vijčani prihvat t=15mm S235JR</t>
  </si>
  <si>
    <t>Kose ukrute - toplooblikovani otvoreni čelični profil HEA100; L=890mm sa spojnim pločicama, lim15mm S235JR</t>
  </si>
  <si>
    <t>Poprečna greda - toplooblikovani otvoreni čelični profil HEA120; L=5000mm sa spojnim pločicama, lim15mm S235JR</t>
  </si>
  <si>
    <t xml:space="preserve">OKVIRNAKOLIČINA </t>
  </si>
  <si>
    <t>Spreg - izvedba iz čelične trake 60x8mm; L=5500mm sa prihvatnim pločicama i zatezačima</t>
  </si>
  <si>
    <t>SIDRENI VIJAK-W-F/A2K-M12-88-103 M12x140mm (Zn); spojni vijci kvalitete (8.8, Zn) prema postojećim rupama u pločicama i dostavljenoj dokumentaciji proizvođača opreme</t>
  </si>
  <si>
    <t>AKZ - pjeskarenje Sa2,5 + temeljni premaz na bazi "epoxy", završni RAL5005 na bazi "polyurethane" - cca 500kg</t>
  </si>
  <si>
    <t>4.</t>
  </si>
  <si>
    <t>Demontaža/'Montaža opreme</t>
  </si>
  <si>
    <t>NABAVA: Pilot projekt - dodatna separacija metalne frakcije</t>
  </si>
  <si>
    <t>Evidencijski broj nabave: TO-JN-201/2026</t>
  </si>
  <si>
    <t>Izvedba iz čeličnog lima t=3mm, ŠxDxV 1500x1500x1000mm, S235JR s profilima ojačanja te profilima za prihvat viličarom (materijal čelični lim t=6mm S235JR); AKZ - pjeskarenje Sa2,5 + temeljni premaz na bazi "epoxy", završni RAL5005 na bazi "polyurethane" - cca 400kg</t>
  </si>
  <si>
    <t>Izmjere i izrada nacrta uključeni u cijenu, nacrti izvedenog stanja moraju se dostaviti naručitelju
- predviđeno je 5 radnih dana za montažu (rad djelatnika u jutarnjoj smjeni)
- rad kamionske dizalice i operatera uključeni u cijenu
- električni radovi nisu dio ponude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</si>
</sst>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textRotation="180"/>
    </xf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 applyProtection="1">
      <protection locked="0"/>
    </xf>
    <xf numFmtId="44" fontId="2" fillId="0" borderId="0" xfId="0" applyNumberFormat="1" applyFont="1"/>
    <xf numFmtId="0" fontId="3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 applyProtection="1">
      <alignment horizontal="center"/>
      <protection locked="0"/>
    </xf>
    <xf numFmtId="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1" applyFont="1" applyAlignment="1" applyProtection="1">
      <alignment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" fillId="0" borderId="0" xfId="1" applyFont="1" applyProtection="1">
      <protection locked="0"/>
    </xf>
  </cellXfs>
  <cellStyles count="2">
    <cellStyle name="Normalno" xfId="0" builtinId="0"/>
    <cellStyle name="Normalno 2" xfId="1" xr:uid="{DD122983-395C-4176-B487-A9BB9DAD3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0784-DD61-406D-8991-41A6F9C62AED}">
  <sheetPr>
    <pageSetUpPr fitToPage="1"/>
  </sheetPr>
  <dimension ref="A2:K53"/>
  <sheetViews>
    <sheetView tabSelected="1" view="pageBreakPreview" topLeftCell="A16" zoomScale="85" zoomScaleNormal="100" zoomScaleSheetLayoutView="85" workbookViewId="0">
      <selection activeCell="A2" sqref="A2:F35"/>
    </sheetView>
  </sheetViews>
  <sheetFormatPr defaultColWidth="8.85546875" defaultRowHeight="15" x14ac:dyDescent="0.25"/>
  <cols>
    <col min="1" max="1" width="12.5703125" style="1" customWidth="1"/>
    <col min="2" max="2" width="78.42578125" style="2" customWidth="1"/>
    <col min="3" max="3" width="12.42578125" style="3" bestFit="1" customWidth="1"/>
    <col min="4" max="4" width="20.7109375" style="3" bestFit="1" customWidth="1"/>
    <col min="5" max="5" width="22.85546875" style="3" bestFit="1" customWidth="1"/>
    <col min="6" max="6" width="18.140625" style="3" bestFit="1" customWidth="1"/>
    <col min="7" max="7" width="26" style="3" customWidth="1"/>
    <col min="8" max="8" width="10.5703125" style="3" customWidth="1"/>
    <col min="9" max="9" width="8.85546875" style="3"/>
    <col min="10" max="11" width="9.42578125" style="3" bestFit="1" customWidth="1"/>
    <col min="12" max="16384" width="8.85546875" style="3"/>
  </cols>
  <sheetData>
    <row r="2" spans="1:6" ht="15.75" x14ac:dyDescent="0.25">
      <c r="A2" s="6" t="s">
        <v>11</v>
      </c>
    </row>
    <row r="3" spans="1:6" ht="15.75" x14ac:dyDescent="0.25">
      <c r="A3" s="7" t="s">
        <v>39</v>
      </c>
    </row>
    <row r="4" spans="1:6" ht="15.75" x14ac:dyDescent="0.25">
      <c r="A4" s="8"/>
    </row>
    <row r="5" spans="1:6" ht="15.75" x14ac:dyDescent="0.25">
      <c r="A5" s="9" t="s">
        <v>40</v>
      </c>
    </row>
    <row r="6" spans="1:6" ht="15.75" x14ac:dyDescent="0.25">
      <c r="A6" s="3"/>
    </row>
    <row r="7" spans="1:6" ht="74.25" customHeight="1" x14ac:dyDescent="0.25">
      <c r="A7" s="19" t="s">
        <v>0</v>
      </c>
      <c r="B7" s="19" t="s">
        <v>10</v>
      </c>
      <c r="C7" s="20" t="s">
        <v>33</v>
      </c>
      <c r="D7" s="19" t="s">
        <v>12</v>
      </c>
      <c r="E7" s="20" t="s">
        <v>7</v>
      </c>
      <c r="F7" s="20" t="s">
        <v>8</v>
      </c>
    </row>
    <row r="8" spans="1:6" ht="15.75" x14ac:dyDescent="0.25">
      <c r="A8" s="19">
        <v>1</v>
      </c>
      <c r="B8" s="26" t="s">
        <v>16</v>
      </c>
      <c r="C8" s="22">
        <v>1</v>
      </c>
      <c r="D8" s="23" t="s">
        <v>22</v>
      </c>
      <c r="E8" s="24"/>
      <c r="F8" s="24">
        <f>F9</f>
        <v>0</v>
      </c>
    </row>
    <row r="9" spans="1:6" ht="63" x14ac:dyDescent="0.25">
      <c r="A9" s="14" t="s">
        <v>18</v>
      </c>
      <c r="B9" s="15" t="s">
        <v>17</v>
      </c>
      <c r="C9" s="16">
        <v>1</v>
      </c>
      <c r="D9" s="17" t="s">
        <v>15</v>
      </c>
      <c r="E9" s="27"/>
      <c r="F9" s="25">
        <f>C9*E9</f>
        <v>0</v>
      </c>
    </row>
    <row r="10" spans="1:6" ht="15.75" x14ac:dyDescent="0.25">
      <c r="A10" s="19" t="s">
        <v>13</v>
      </c>
      <c r="B10" s="26" t="s">
        <v>19</v>
      </c>
      <c r="C10" s="22"/>
      <c r="D10" s="23"/>
      <c r="E10" s="28"/>
      <c r="F10" s="24">
        <f>F12+F11</f>
        <v>0</v>
      </c>
    </row>
    <row r="11" spans="1:6" ht="63" x14ac:dyDescent="0.25">
      <c r="A11" s="14" t="s">
        <v>20</v>
      </c>
      <c r="B11" s="15" t="s">
        <v>41</v>
      </c>
      <c r="C11" s="16">
        <v>1</v>
      </c>
      <c r="D11" s="17" t="s">
        <v>15</v>
      </c>
      <c r="E11" s="27"/>
      <c r="F11" s="25">
        <f>C11*E11</f>
        <v>0</v>
      </c>
    </row>
    <row r="12" spans="1:6" ht="15.75" x14ac:dyDescent="0.25">
      <c r="A12" s="17" t="s">
        <v>20</v>
      </c>
      <c r="B12" s="15" t="s">
        <v>21</v>
      </c>
      <c r="C12" s="16">
        <v>4</v>
      </c>
      <c r="D12" s="17" t="s">
        <v>22</v>
      </c>
      <c r="E12" s="27"/>
      <c r="F12" s="25">
        <f>C12*E12</f>
        <v>0</v>
      </c>
    </row>
    <row r="13" spans="1:6" ht="15.75" x14ac:dyDescent="0.25">
      <c r="A13" s="19" t="s">
        <v>14</v>
      </c>
      <c r="B13" s="26" t="s">
        <v>23</v>
      </c>
      <c r="C13" s="22">
        <v>1</v>
      </c>
      <c r="D13" s="23" t="s">
        <v>15</v>
      </c>
      <c r="E13" s="24"/>
      <c r="F13" s="24">
        <f>F14+F15+F16+F17+F18+F19</f>
        <v>0</v>
      </c>
    </row>
    <row r="14" spans="1:6" ht="31.5" x14ac:dyDescent="0.25">
      <c r="A14" s="17" t="s">
        <v>24</v>
      </c>
      <c r="B14" s="15" t="s">
        <v>30</v>
      </c>
      <c r="C14" s="16">
        <v>2</v>
      </c>
      <c r="D14" s="17" t="s">
        <v>22</v>
      </c>
      <c r="E14" s="27"/>
      <c r="F14" s="25">
        <f t="shared" ref="F14:F19" si="0">C14*E14</f>
        <v>0</v>
      </c>
    </row>
    <row r="15" spans="1:6" ht="31.5" x14ac:dyDescent="0.25">
      <c r="A15" s="17" t="s">
        <v>25</v>
      </c>
      <c r="B15" s="15" t="s">
        <v>31</v>
      </c>
      <c r="C15" s="16">
        <v>2</v>
      </c>
      <c r="D15" s="17" t="s">
        <v>22</v>
      </c>
      <c r="E15" s="27"/>
      <c r="F15" s="25">
        <f t="shared" si="0"/>
        <v>0</v>
      </c>
    </row>
    <row r="16" spans="1:6" ht="31.5" x14ac:dyDescent="0.25">
      <c r="A16" s="17" t="s">
        <v>26</v>
      </c>
      <c r="B16" s="15" t="s">
        <v>32</v>
      </c>
      <c r="C16" s="16">
        <v>1</v>
      </c>
      <c r="D16" s="17" t="s">
        <v>22</v>
      </c>
      <c r="E16" s="27"/>
      <c r="F16" s="25">
        <f t="shared" si="0"/>
        <v>0</v>
      </c>
    </row>
    <row r="17" spans="1:6" ht="31.5" x14ac:dyDescent="0.25">
      <c r="A17" s="17" t="s">
        <v>27</v>
      </c>
      <c r="B17" s="15" t="s">
        <v>34</v>
      </c>
      <c r="C17" s="16">
        <v>2</v>
      </c>
      <c r="D17" s="17" t="s">
        <v>22</v>
      </c>
      <c r="E17" s="27"/>
      <c r="F17" s="25">
        <f t="shared" si="0"/>
        <v>0</v>
      </c>
    </row>
    <row r="18" spans="1:6" ht="47.25" x14ac:dyDescent="0.25">
      <c r="A18" s="17" t="s">
        <v>28</v>
      </c>
      <c r="B18" s="15" t="s">
        <v>35</v>
      </c>
      <c r="C18" s="16">
        <v>1</v>
      </c>
      <c r="D18" s="17" t="s">
        <v>15</v>
      </c>
      <c r="E18" s="27"/>
      <c r="F18" s="25">
        <f t="shared" si="0"/>
        <v>0</v>
      </c>
    </row>
    <row r="19" spans="1:6" ht="31.5" x14ac:dyDescent="0.25">
      <c r="A19" s="17" t="s">
        <v>29</v>
      </c>
      <c r="B19" s="15" t="s">
        <v>36</v>
      </c>
      <c r="C19" s="16">
        <v>1</v>
      </c>
      <c r="D19" s="17" t="s">
        <v>15</v>
      </c>
      <c r="E19" s="27"/>
      <c r="F19" s="25">
        <f t="shared" si="0"/>
        <v>0</v>
      </c>
    </row>
    <row r="20" spans="1:6" ht="15.75" x14ac:dyDescent="0.25">
      <c r="A20" s="19" t="s">
        <v>37</v>
      </c>
      <c r="B20" s="21" t="s">
        <v>38</v>
      </c>
      <c r="C20" s="22"/>
      <c r="D20" s="23"/>
      <c r="E20" s="24"/>
      <c r="F20" s="24"/>
    </row>
    <row r="21" spans="1:6" ht="70.5" customHeight="1" x14ac:dyDescent="0.25">
      <c r="A21" s="29" t="s">
        <v>42</v>
      </c>
      <c r="B21" s="30"/>
      <c r="C21" s="30"/>
      <c r="D21" s="30"/>
      <c r="E21" s="30"/>
      <c r="F21" s="31"/>
    </row>
    <row r="22" spans="1:6" ht="15.75" x14ac:dyDescent="0.25">
      <c r="A22" s="32" t="s">
        <v>5</v>
      </c>
      <c r="B22" s="32"/>
      <c r="C22" s="32"/>
      <c r="D22" s="32"/>
      <c r="E22" s="32"/>
      <c r="F22" s="13">
        <f>F8+F10+F13</f>
        <v>0</v>
      </c>
    </row>
    <row r="23" spans="1:6" ht="15.75" x14ac:dyDescent="0.25">
      <c r="A23" s="32" t="s">
        <v>6</v>
      </c>
      <c r="B23" s="32"/>
      <c r="C23" s="32"/>
      <c r="D23" s="32"/>
      <c r="E23" s="32"/>
      <c r="F23" s="13">
        <f>F22*25%</f>
        <v>0</v>
      </c>
    </row>
    <row r="24" spans="1:6" ht="15.75" x14ac:dyDescent="0.25">
      <c r="A24" s="33" t="s">
        <v>9</v>
      </c>
      <c r="B24" s="34"/>
      <c r="C24" s="34"/>
      <c r="D24" s="34"/>
      <c r="E24" s="35"/>
      <c r="F24" s="13">
        <f>F22+F23</f>
        <v>0</v>
      </c>
    </row>
    <row r="27" spans="1:6" ht="15.75" x14ac:dyDescent="0.25">
      <c r="A27" s="18"/>
      <c r="B27" s="18"/>
      <c r="C27" s="18"/>
      <c r="D27" s="18"/>
    </row>
    <row r="28" spans="1:6" ht="15.75" x14ac:dyDescent="0.25">
      <c r="A28" s="18"/>
      <c r="B28" s="18"/>
      <c r="C28" s="18"/>
      <c r="D28" s="18"/>
    </row>
    <row r="30" spans="1:6" ht="15.75" x14ac:dyDescent="0.25">
      <c r="A30" s="3"/>
      <c r="B30" s="3"/>
      <c r="C30" s="10"/>
      <c r="D30" s="10"/>
    </row>
    <row r="31" spans="1:6" s="10" customFormat="1" ht="15.75" x14ac:dyDescent="0.25">
      <c r="A31" s="11" t="s">
        <v>1</v>
      </c>
      <c r="B31" s="8"/>
      <c r="C31" s="8"/>
      <c r="D31" s="8"/>
    </row>
    <row r="32" spans="1:6" s="10" customFormat="1" ht="15.75" x14ac:dyDescent="0.25">
      <c r="A32" s="8"/>
      <c r="B32" s="8"/>
      <c r="C32" s="8"/>
      <c r="D32" s="12" t="s">
        <v>2</v>
      </c>
      <c r="E32" s="12"/>
    </row>
    <row r="33" spans="1:11" s="10" customFormat="1" ht="15.75" x14ac:dyDescent="0.25">
      <c r="A33" s="8" t="s">
        <v>3</v>
      </c>
      <c r="B33" s="8"/>
      <c r="C33" s="8"/>
      <c r="D33" s="8"/>
      <c r="E33" s="8"/>
    </row>
    <row r="34" spans="1:11" s="10" customFormat="1" ht="15.75" x14ac:dyDescent="0.25">
      <c r="B34" s="8"/>
      <c r="C34" s="8"/>
      <c r="D34" s="36" t="s">
        <v>4</v>
      </c>
      <c r="E34" s="36"/>
    </row>
    <row r="35" spans="1:11" s="10" customFormat="1" ht="15.75" x14ac:dyDescent="0.25">
      <c r="B35" s="8"/>
      <c r="C35" s="8"/>
      <c r="D35" s="8"/>
    </row>
    <row r="40" spans="1:11" ht="15.75" x14ac:dyDescent="0.25">
      <c r="H40" s="4"/>
      <c r="I40" s="5"/>
      <c r="J40" s="5"/>
      <c r="K40" s="5"/>
    </row>
    <row r="41" spans="1:11" ht="15.75" x14ac:dyDescent="0.25">
      <c r="H41" s="4"/>
      <c r="I41" s="5"/>
      <c r="J41" s="5"/>
    </row>
    <row r="42" spans="1:11" ht="15.75" x14ac:dyDescent="0.25">
      <c r="I42" s="5"/>
      <c r="J42" s="5"/>
    </row>
    <row r="43" spans="1:11" ht="15.75" x14ac:dyDescent="0.25">
      <c r="I43" s="5"/>
      <c r="J43" s="5"/>
    </row>
    <row r="44" spans="1:11" ht="15.75" x14ac:dyDescent="0.25">
      <c r="I44" s="5"/>
      <c r="J44" s="5"/>
    </row>
    <row r="46" spans="1:11" ht="15.75" x14ac:dyDescent="0.25">
      <c r="H46" s="4"/>
      <c r="I46" s="5"/>
      <c r="J46" s="5"/>
      <c r="K46" s="5"/>
    </row>
    <row r="47" spans="1:11" ht="15.75" x14ac:dyDescent="0.25">
      <c r="H47" s="4"/>
      <c r="I47" s="5"/>
      <c r="J47" s="5"/>
    </row>
    <row r="48" spans="1:11" ht="15.75" x14ac:dyDescent="0.25">
      <c r="H48" s="4"/>
      <c r="I48" s="5"/>
      <c r="J48" s="5"/>
    </row>
    <row r="49" spans="2:10" ht="15.75" x14ac:dyDescent="0.25">
      <c r="H49" s="4"/>
      <c r="I49" s="5"/>
      <c r="J49" s="5"/>
    </row>
    <row r="50" spans="2:10" ht="15.75" x14ac:dyDescent="0.25">
      <c r="B50" s="6"/>
      <c r="H50" s="4"/>
      <c r="I50" s="5"/>
      <c r="J50" s="5"/>
    </row>
    <row r="51" spans="2:10" ht="15.75" x14ac:dyDescent="0.25">
      <c r="H51" s="4"/>
      <c r="I51" s="5"/>
      <c r="J51" s="5"/>
    </row>
    <row r="52" spans="2:10" ht="15.75" x14ac:dyDescent="0.25">
      <c r="H52" s="4"/>
      <c r="I52" s="5"/>
      <c r="J52" s="5"/>
    </row>
    <row r="53" spans="2:10" ht="15.75" x14ac:dyDescent="0.25">
      <c r="I53" s="5"/>
      <c r="J53" s="5"/>
    </row>
  </sheetData>
  <sheetProtection algorithmName="SHA-512" hashValue="B+UEtmCvTnqcq+Yupvq+jrP6EgX5f0LmCWICkCgIbBLe6+bYQzpt33tR75lLp3oqgZB2v4sPB/kVDW/FKzXWLg==" saltValue="1Nrpeh0QrzwjqppBy6wwRQ==" spinCount="100000" sheet="1" objects="1" scenarios="1"/>
  <mergeCells count="5">
    <mergeCell ref="A21:F21"/>
    <mergeCell ref="A22:E22"/>
    <mergeCell ref="A23:E23"/>
    <mergeCell ref="A24:E24"/>
    <mergeCell ref="D34:E3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Suzana Vračar Travica</cp:lastModifiedBy>
  <cp:lastPrinted>2026-04-27T12:29:11Z</cp:lastPrinted>
  <dcterms:created xsi:type="dcterms:W3CDTF">2025-06-26T08:33:56Z</dcterms:created>
  <dcterms:modified xsi:type="dcterms:W3CDTF">2026-04-27T12:29:40Z</dcterms:modified>
</cp:coreProperties>
</file>