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ODRŽAVANJE VISOKOTEMPERATURNE BAKLJE - nabava\2026 - održavanje baklje\"/>
    </mc:Choice>
  </mc:AlternateContent>
  <xr:revisionPtr revIDLastSave="0" documentId="13_ncr:1_{641BC205-AA3F-4B36-9AF8-D30BBF4D775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Grup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0" i="1" l="1"/>
  <c r="F9" i="1"/>
  <c r="F8" i="1"/>
  <c r="F14" i="1"/>
  <c r="F13" i="1"/>
  <c r="F12" i="1"/>
  <c r="F15" i="1" l="1"/>
</calcChain>
</file>

<file path=xl/sharedStrings.xml><?xml version="1.0" encoding="utf-8"?>
<sst xmlns="http://schemas.openxmlformats.org/spreadsheetml/2006/main" count="30" uniqueCount="26">
  <si>
    <t>St. Br</t>
  </si>
  <si>
    <t>Tehnička specifikacija/Opis traženog</t>
  </si>
  <si>
    <t>U ____________, ____________________</t>
  </si>
  <si>
    <t>PRILOG I - Troškovnik / tehnička specifikacija</t>
  </si>
  <si>
    <t>PONUDITELJ:</t>
  </si>
  <si>
    <t>______________________________________________</t>
  </si>
  <si>
    <t>Radni sat servisnog tehničara - po pisanom zahtjevu Naručitelja za interventno održavanje</t>
  </si>
  <si>
    <t>Radni sat servisnog inženjera - po pisanom zahtjevu Naručitelja za interventno održavanje</t>
  </si>
  <si>
    <t>UKUPNO (EUR bez PDV-a):</t>
  </si>
  <si>
    <t>PDV (EUR):</t>
  </si>
  <si>
    <t>SVEUKUPNO (EUR s PDV-om):</t>
  </si>
  <si>
    <t>REDOVNO ODRŽAVANJA</t>
  </si>
  <si>
    <t>INTERVENTNO ODRŽAVANJE</t>
  </si>
  <si>
    <t>sat</t>
  </si>
  <si>
    <t>komplet</t>
  </si>
  <si>
    <t>Dolazak na lokaciju ŽCGO Kaštijun - po pisanom zahtjevu Naručitelja za interventno održavanje</t>
  </si>
  <si>
    <t>Jedinična cijena 
(EUR bez PDV-a)</t>
  </si>
  <si>
    <t>UKUPNO 
(EUR bez PDV)</t>
  </si>
  <si>
    <t xml:space="preserve">Mjesečno održavanje plinske stanice s bakljom i sustava otplinjavanja. 
Održavanje plinske stanice sadrži vizualni pregled plinskog kolektora i postrojenja plinske baklje, mjerenje sastava plina i podtlaka na aktivnim kolektorskim linijama, podešavanje regulacijskih ventila kolektorskih plinovoda ovisno o izmjerenim parametrima, provjeru odvodnje kondenzata iz plinovoda plinske stanice. 
Pregled baklje uključuje pregled plinovoda, ventila i mjernih manometara, turbopuhala i elektromotora, po potrebi podmazivanje, dotezanje i zamjenu remenskog prijenosa, pregled komore za sagorijevanje i kontrola stanja izolacije. Pregled, provjera funkcionalnosti, čišćenje i podešavanje sustava potpalnog plamena, sustava za nadzor plamena, sustav za mjerenje i regulaciju temperature komore za sagorijevanje, provjera funkcije brzozatvarajućeg i regulacijskog ventila plamenika baklje, tlačnih sklopki i senzora tlaka plamenika. Pregled zapisa rada i grešaka baklje, kontrola i bilježenje radnih parametara baklje, podešavanje radnih parametara ovisno o sastavu plina i protoka. Pregled stacionarnog analizatora plina - provjera hladnjaka plina, hidrofobnog filtera, sustava prisilne ventilacije, pumpe za uzorkovanje, pumpe za odvodnju kondenzata, kontrola i podešavanje modula analizatora kalibracijskom smjesom plinova. Uključen vizualni pregled nadzemnih plinovoda kolektorskih linija, mjerenje sastava plina i podtlaka, balansiranje protoka i podtlaka između plinskih linija ovisno o sastavu, detektiranje nepravilnosti u sustavu otplinjavanja. 
U mjesečno održavanje su uključena 2 dolaska i provođenje radova održavanja i izrada mjesečnog izvještaja održavanja koji sadrži rezultate mjerenja sustava otplinjavanja, radne parametre plinske stanice s bakljom, zamjećene nepravilnosti, provedene radove održavanja i prijedloge za poboljšanje rada sustava otplinjavanja. U slučaju jednog dolaska u mjesecu (na temelju potrebe ili zahtjeva Naručitelja) obračunava se 1/2 jedinične cijene mjesečne usluge iz ove stavke.
U ponudu održavanja uključeni predvidivi potrošni dijelovi potrebni za održavanje: ugradnja/zamjena  6 kom brzih mjernih spojnica sa automatskim ventilom za mjerenje sastava i podtlaka na sustavu otplinjavanja i plinskoj stanici, zamjena brtvi i sličnih potrošnih dijelova, zamjena hidrofobnog filtera, zamjena 2 filtera ventilacije stacionarnog analizatora, podmazivanje ležaja puhala plina i elektromotora, prema potrebi dotezanje i zamjena pogonskog remena puhala.
Po izvršenoj aktivnosti iz ove stavke izvršitelj dostavlja pisano izvješće Naručitelju o provedenim aktivnostima, utrošenom radu i materijalu te stanju baklje i preporuke o daljnjim aktivnostima.
</t>
  </si>
  <si>
    <t xml:space="preserve">Broj ponude: </t>
  </si>
  <si>
    <r>
      <t xml:space="preserve">NABAVA: </t>
    </r>
    <r>
      <rPr>
        <b/>
        <sz val="14"/>
        <rFont val="Times New Roman"/>
        <family val="1"/>
        <charset val="238"/>
      </rPr>
      <t>Održavanje visokotemperaturne baklje na lokaciji ŽCGO Kaštijun</t>
    </r>
  </si>
  <si>
    <t xml:space="preserve">Godišnji servis puhala Continental Industries, tip 020.04
Aktivnost ove stavke vrši se prema obujmu i na način prema uputi proizvođača puhala.
Aktivnost ove stavke vrši se na pisani zahtjev Naručitelja.
U cijenu je uključen dolazak na rad na lokaciju puhala te rad, oprema i potrošni materijal. 
Po izvršenoj aktivnosti iz ove stavke izvršitelj dostavlja pisano izvješće Naručitelju o provedenim aktivnostima, utrošenom radu i materijalu, te stanju puhala i preporuke o daljnjim aktivnostima.
</t>
  </si>
  <si>
    <t xml:space="preserve">Redovno održavanje baklje kada ista nije u kontinuiranom radu odnosno u prekidu rada (dulje vrijeme) i prije puštanja u pogon.
Aktivnost ove stavke vrši se prema obujmu i na način prema uputi proizvođača baklje.
Aktivnost ove stavke vrši se na pisani zahtjev Naručitelja.
U cijenu je uključen dolazak na rad na lokaciju baklje te rad, oprema i potrošni materijal. 
Po izvršenoj aktivnosti iz ove stavke izvršitelj dostavlja pisano izvješće Naručitelju o provedenim aktivnostima, utrošenom radu i materijalu te stanju baklje i preporuke o daljnjim aktivnostima.
</t>
  </si>
  <si>
    <t>Evidencijski broj nabave: TO-JN-111/2026</t>
  </si>
  <si>
    <t>Okvirna količina</t>
  </si>
  <si>
    <t>Jedinica
mjere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</si>
</sst>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164" fontId="0" fillId="0" borderId="0" xfId="0" applyNumberFormat="1"/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 applyProtection="1">
      <alignment vertical="center"/>
      <protection locked="0"/>
    </xf>
    <xf numFmtId="165" fontId="10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Protection="1"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/>
    </xf>
    <xf numFmtId="4" fontId="10" fillId="0" borderId="6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 applyProtection="1">
      <alignment vertical="center"/>
      <protection locked="0"/>
    </xf>
    <xf numFmtId="4" fontId="10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view="pageBreakPreview" topLeftCell="A3" zoomScale="60" zoomScaleNormal="106" workbookViewId="0">
      <selection activeCell="C29" sqref="C29"/>
    </sheetView>
  </sheetViews>
  <sheetFormatPr defaultRowHeight="15" x14ac:dyDescent="0.25"/>
  <cols>
    <col min="1" max="1" width="8.5703125" style="6" customWidth="1"/>
    <col min="2" max="2" width="156.140625" style="6" customWidth="1"/>
    <col min="3" max="3" width="18.42578125" style="6" customWidth="1"/>
    <col min="4" max="4" width="15.42578125" style="6" customWidth="1"/>
    <col min="5" max="5" width="19.140625" style="6" customWidth="1"/>
    <col min="6" max="6" width="21.42578125" style="6" customWidth="1"/>
  </cols>
  <sheetData>
    <row r="1" spans="1:11" s="3" customFormat="1" ht="26.25" customHeight="1" x14ac:dyDescent="0.25">
      <c r="A1" s="18" t="s">
        <v>3</v>
      </c>
      <c r="B1" s="18"/>
      <c r="C1" s="18"/>
      <c r="D1" s="18"/>
      <c r="E1" s="18"/>
      <c r="F1" s="18"/>
    </row>
    <row r="2" spans="1:11" s="4" customFormat="1" ht="36" customHeight="1" x14ac:dyDescent="0.3">
      <c r="A2" s="29" t="s">
        <v>20</v>
      </c>
      <c r="B2" s="29"/>
      <c r="C2" s="29"/>
      <c r="D2" s="29"/>
      <c r="E2" s="29"/>
      <c r="F2" s="29"/>
    </row>
    <row r="4" spans="1:11" ht="24.75" customHeight="1" x14ac:dyDescent="0.25">
      <c r="A4" s="30" t="s">
        <v>23</v>
      </c>
      <c r="B4" s="30"/>
      <c r="C4" s="30"/>
      <c r="D4" s="30"/>
      <c r="E4" s="30"/>
      <c r="F4" s="30"/>
    </row>
    <row r="5" spans="1:11" ht="15.75" thickBot="1" x14ac:dyDescent="0.3"/>
    <row r="6" spans="1:11" s="36" customFormat="1" ht="63" customHeight="1" thickBot="1" x14ac:dyDescent="0.3">
      <c r="A6" s="7" t="s">
        <v>0</v>
      </c>
      <c r="B6" s="7" t="s">
        <v>1</v>
      </c>
      <c r="C6" s="7" t="s">
        <v>25</v>
      </c>
      <c r="D6" s="7" t="s">
        <v>24</v>
      </c>
      <c r="E6" s="8" t="s">
        <v>16</v>
      </c>
      <c r="F6" s="7" t="s">
        <v>17</v>
      </c>
    </row>
    <row r="7" spans="1:11" ht="47.25" customHeight="1" x14ac:dyDescent="0.25">
      <c r="A7" s="23" t="s">
        <v>11</v>
      </c>
      <c r="B7" s="24"/>
      <c r="C7" s="24"/>
      <c r="D7" s="24"/>
      <c r="E7" s="24"/>
      <c r="F7" s="25"/>
    </row>
    <row r="8" spans="1:11" ht="376.5" customHeight="1" x14ac:dyDescent="0.25">
      <c r="A8" s="17">
        <v>1</v>
      </c>
      <c r="B8" s="9" t="s">
        <v>18</v>
      </c>
      <c r="C8" s="10" t="s">
        <v>14</v>
      </c>
      <c r="D8" s="11">
        <v>12</v>
      </c>
      <c r="E8" s="35"/>
      <c r="F8" s="32">
        <f>D8*E8</f>
        <v>0</v>
      </c>
    </row>
    <row r="9" spans="1:11" ht="132" customHeight="1" x14ac:dyDescent="0.25">
      <c r="A9" s="14">
        <v>2</v>
      </c>
      <c r="B9" s="9" t="s">
        <v>22</v>
      </c>
      <c r="C9" s="10" t="s">
        <v>14</v>
      </c>
      <c r="D9" s="11">
        <v>1</v>
      </c>
      <c r="E9" s="12"/>
      <c r="F9" s="13">
        <f>D9*E9</f>
        <v>0</v>
      </c>
    </row>
    <row r="10" spans="1:11" ht="118.5" customHeight="1" x14ac:dyDescent="0.25">
      <c r="A10" s="14">
        <v>3</v>
      </c>
      <c r="B10" s="9" t="s">
        <v>21</v>
      </c>
      <c r="C10" s="10" t="s">
        <v>14</v>
      </c>
      <c r="D10" s="10">
        <v>1</v>
      </c>
      <c r="E10" s="10"/>
      <c r="F10" s="31">
        <f>D10*E10</f>
        <v>0</v>
      </c>
    </row>
    <row r="11" spans="1:11" ht="44.25" customHeight="1" x14ac:dyDescent="0.25">
      <c r="A11" s="26" t="s">
        <v>12</v>
      </c>
      <c r="B11" s="27"/>
      <c r="C11" s="27"/>
      <c r="D11" s="27"/>
      <c r="E11" s="27"/>
      <c r="F11" s="28"/>
    </row>
    <row r="12" spans="1:11" ht="30" customHeight="1" x14ac:dyDescent="0.25">
      <c r="A12" s="14">
        <v>3</v>
      </c>
      <c r="B12" s="9" t="s">
        <v>15</v>
      </c>
      <c r="C12" s="10" t="s">
        <v>14</v>
      </c>
      <c r="D12" s="10">
        <v>2</v>
      </c>
      <c r="E12" s="12"/>
      <c r="F12" s="32">
        <f>D12*E12</f>
        <v>0</v>
      </c>
    </row>
    <row r="13" spans="1:11" ht="30" customHeight="1" x14ac:dyDescent="0.25">
      <c r="A13" s="14">
        <v>4</v>
      </c>
      <c r="B13" s="9" t="s">
        <v>7</v>
      </c>
      <c r="C13" s="10" t="s">
        <v>13</v>
      </c>
      <c r="D13" s="10">
        <v>10</v>
      </c>
      <c r="E13" s="12"/>
      <c r="F13" s="32">
        <f>D13*E13</f>
        <v>0</v>
      </c>
      <c r="K13" s="5"/>
    </row>
    <row r="14" spans="1:11" ht="36.75" customHeight="1" thickBot="1" x14ac:dyDescent="0.3">
      <c r="A14" s="14">
        <v>5</v>
      </c>
      <c r="B14" s="9" t="s">
        <v>6</v>
      </c>
      <c r="C14" s="10" t="s">
        <v>13</v>
      </c>
      <c r="D14" s="10">
        <v>10</v>
      </c>
      <c r="E14" s="12"/>
      <c r="F14" s="32">
        <f>D14*E14</f>
        <v>0</v>
      </c>
    </row>
    <row r="15" spans="1:11" s="2" customFormat="1" ht="33.75" customHeight="1" thickBot="1" x14ac:dyDescent="0.3">
      <c r="A15" s="21" t="s">
        <v>8</v>
      </c>
      <c r="B15" s="22"/>
      <c r="C15" s="22"/>
      <c r="D15" s="22"/>
      <c r="E15" s="22"/>
      <c r="F15" s="33">
        <f>F9+F12+F13+F14+F8</f>
        <v>0</v>
      </c>
    </row>
    <row r="16" spans="1:11" s="2" customFormat="1" ht="37.5" customHeight="1" thickBot="1" x14ac:dyDescent="0.3">
      <c r="A16" s="21" t="s">
        <v>9</v>
      </c>
      <c r="B16" s="22"/>
      <c r="C16" s="22"/>
      <c r="D16" s="22"/>
      <c r="E16" s="22"/>
      <c r="F16" s="34">
        <f>F15*0.25</f>
        <v>0</v>
      </c>
    </row>
    <row r="17" spans="1:6" ht="37.5" customHeight="1" thickBot="1" x14ac:dyDescent="0.3">
      <c r="A17" s="21" t="s">
        <v>10</v>
      </c>
      <c r="B17" s="22"/>
      <c r="C17" s="22"/>
      <c r="D17" s="22"/>
      <c r="E17" s="22"/>
      <c r="F17" s="34">
        <f>F15+F16</f>
        <v>0</v>
      </c>
    </row>
    <row r="19" spans="1:6" s="1" customFormat="1" ht="15.75" x14ac:dyDescent="0.25">
      <c r="A19" s="6"/>
      <c r="B19" s="6"/>
      <c r="C19" s="6"/>
      <c r="D19" s="6"/>
      <c r="E19" s="6"/>
      <c r="F19" s="6"/>
    </row>
    <row r="20" spans="1:6" s="1" customFormat="1" ht="15.75" x14ac:dyDescent="0.25">
      <c r="A20" s="15"/>
      <c r="B20" s="16" t="s">
        <v>2</v>
      </c>
      <c r="C20" s="15"/>
      <c r="D20" s="15"/>
      <c r="E20" s="19" t="s">
        <v>4</v>
      </c>
      <c r="F20" s="19"/>
    </row>
    <row r="21" spans="1:6" s="1" customFormat="1" ht="15.75" x14ac:dyDescent="0.25">
      <c r="A21" s="15"/>
      <c r="B21" s="15"/>
      <c r="C21" s="15"/>
      <c r="D21" s="15"/>
      <c r="E21" s="15"/>
      <c r="F21" s="15"/>
    </row>
    <row r="22" spans="1:6" s="1" customFormat="1" ht="15.75" x14ac:dyDescent="0.25">
      <c r="A22" s="15"/>
      <c r="B22" s="16" t="s">
        <v>19</v>
      </c>
      <c r="C22" s="15"/>
      <c r="D22" s="15"/>
      <c r="E22" s="20" t="s">
        <v>5</v>
      </c>
      <c r="F22" s="20"/>
    </row>
    <row r="23" spans="1:6" ht="15.75" x14ac:dyDescent="0.25">
      <c r="A23" s="15"/>
      <c r="B23" s="15"/>
      <c r="C23" s="15"/>
      <c r="D23" s="15"/>
      <c r="E23" s="15"/>
      <c r="F23" s="15"/>
    </row>
  </sheetData>
  <sheetProtection algorithmName="SHA-512" hashValue="swS685QG78PXPB+Ef+e4pHGTsOy4owZgZu7aIovSRHBmSiDnZR60I+QpZiTgsh45pK1OZDAD905ERR3GWps9fA==" saltValue="lNKpPCk9Dr5G0jQEIZppWw==" spinCount="100000" sheet="1" formatCells="0" formatColumns="0" formatRows="0" insertColumns="0" insertRows="0" insertHyperlinks="0" deleteColumns="0" deleteRows="0" sort="0" autoFilter="0" pivotTables="0"/>
  <mergeCells count="10">
    <mergeCell ref="A1:F1"/>
    <mergeCell ref="E20:F20"/>
    <mergeCell ref="E22:F22"/>
    <mergeCell ref="A16:E16"/>
    <mergeCell ref="A17:E17"/>
    <mergeCell ref="A15:E15"/>
    <mergeCell ref="A7:F7"/>
    <mergeCell ref="A11:F11"/>
    <mergeCell ref="A2:F2"/>
    <mergeCell ref="A4:F4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Kaštijun d.o.o.</cp:lastModifiedBy>
  <cp:lastPrinted>2025-05-08T09:59:19Z</cp:lastPrinted>
  <dcterms:created xsi:type="dcterms:W3CDTF">2018-01-08T11:26:32Z</dcterms:created>
  <dcterms:modified xsi:type="dcterms:W3CDTF">2026-05-19T11:47:39Z</dcterms:modified>
</cp:coreProperties>
</file>