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1\Opci Sektor\ODRŽAVANJE - KOMPAKTORA\2022\NABAVA - održavanje kompaktora\za objavu\"/>
    </mc:Choice>
  </mc:AlternateContent>
  <xr:revisionPtr revIDLastSave="0" documentId="13_ncr:1_{81F495A1-428B-4453-AFE2-FCC4468EBE3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ILOG I - Troškovnik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7" i="1" l="1"/>
  <c r="G36" i="1"/>
  <c r="G35" i="1"/>
  <c r="G31" i="1"/>
  <c r="G30" i="1"/>
  <c r="G29" i="1"/>
  <c r="G28" i="1"/>
  <c r="G27" i="1"/>
  <c r="G26" i="1"/>
  <c r="G25" i="1"/>
  <c r="G24" i="1"/>
  <c r="G23" i="1"/>
  <c r="G34" i="1"/>
  <c r="G33" i="1"/>
  <c r="G32" i="1"/>
  <c r="G22" i="1"/>
  <c r="G21" i="1"/>
  <c r="G20" i="1"/>
  <c r="G19" i="1"/>
  <c r="G18" i="1"/>
  <c r="G17" i="1"/>
  <c r="G16" i="1"/>
  <c r="G15" i="1"/>
  <c r="G14" i="1"/>
  <c r="G13" i="1"/>
  <c r="G12" i="1"/>
  <c r="G11" i="1"/>
  <c r="G8" i="1"/>
  <c r="G9" i="1"/>
  <c r="G10" i="1"/>
  <c r="G7" i="1"/>
  <c r="G38" i="1" l="1"/>
  <c r="G39" i="1" s="1"/>
</calcChain>
</file>

<file path=xl/sharedStrings.xml><?xml version="1.0" encoding="utf-8"?>
<sst xmlns="http://schemas.openxmlformats.org/spreadsheetml/2006/main" count="130" uniqueCount="103">
  <si>
    <t>Tehnička specifikacija/Opis traženog</t>
  </si>
  <si>
    <t>PDV (kn)</t>
  </si>
  <si>
    <t>U ____________, ____________________</t>
  </si>
  <si>
    <t>UKUPNO 
(kn bez PDV)</t>
  </si>
  <si>
    <t>PONUDITELJ:</t>
  </si>
  <si>
    <t>Jedinična cijena 
(kn bez PDV-a)</t>
  </si>
  <si>
    <t>______________________________________________</t>
  </si>
  <si>
    <t>h</t>
  </si>
  <si>
    <t>kom</t>
  </si>
  <si>
    <t>St. br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</si>
  <si>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</si>
  <si>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</si>
  <si>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</si>
  <si>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</si>
  <si>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</si>
  <si>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</si>
  <si>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</si>
  <si>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</si>
  <si>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</si>
  <si>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</si>
  <si>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</si>
  <si>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</si>
  <si>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</si>
  <si>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</si>
  <si>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</si>
  <si>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</si>
  <si>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</si>
  <si>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</si>
  <si>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</si>
  <si>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</si>
  <si>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</si>
  <si>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</si>
  <si>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</si>
  <si>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</si>
  <si>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</si>
  <si>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</si>
  <si>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</si>
  <si>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</si>
  <si>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</si>
  <si>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</si>
  <si>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Ulje motorno 5W30 Low ash</t>
  </si>
  <si>
    <t>BOMAG-Stazni remen</t>
  </si>
  <si>
    <t>BOMAG-Filter goriva</t>
  </si>
  <si>
    <t>BOMAG-Filter zraka unutarnji</t>
  </si>
  <si>
    <t>BOMAG-Filter zraka vanjski</t>
  </si>
  <si>
    <t>BOMAG-Filter hidraulike distribucije</t>
  </si>
  <si>
    <t>BOMAG-Brtva filter hidraulike</t>
  </si>
  <si>
    <t>BOMAG-Brtva oduška rezervora hidraulike</t>
  </si>
  <si>
    <t>BOMAG-Filter kabine</t>
  </si>
  <si>
    <t>BOMAG-Filter ulja hidraulike</t>
  </si>
  <si>
    <t>BOMAG-Filter hidraulike povratni</t>
  </si>
  <si>
    <t>BOMAG-Brtva</t>
  </si>
  <si>
    <t>BOMAG-Semering</t>
  </si>
  <si>
    <t>BOMAG-Odušak sistema hidraulike</t>
  </si>
  <si>
    <t>Korištenje službenog vozila</t>
  </si>
  <si>
    <t>Potrošni materijal</t>
  </si>
  <si>
    <t>Korištenje računalne dijagnostike</t>
  </si>
  <si>
    <t>Regeneracija DPF filtera</t>
  </si>
  <si>
    <t>Pumpa vode motora</t>
  </si>
  <si>
    <t>BOMAG-Brtva pumpe vode</t>
  </si>
  <si>
    <t>Antifriz Pantherol</t>
  </si>
  <si>
    <t>Destilirana voda</t>
  </si>
  <si>
    <t>l</t>
  </si>
  <si>
    <t>km</t>
  </si>
  <si>
    <t>1</t>
  </si>
  <si>
    <t>Kataloški
broj
proizvođača</t>
  </si>
  <si>
    <t>06052666</t>
  </si>
  <si>
    <t>06053279</t>
  </si>
  <si>
    <t>06053195</t>
  </si>
  <si>
    <t>05821394</t>
  </si>
  <si>
    <t>05821307</t>
  </si>
  <si>
    <t>05821306</t>
  </si>
  <si>
    <t>07993022</t>
  </si>
  <si>
    <t>06220882</t>
  </si>
  <si>
    <t>05824013</t>
  </si>
  <si>
    <t>05578009</t>
  </si>
  <si>
    <t>07993014</t>
  </si>
  <si>
    <t>07993037</t>
  </si>
  <si>
    <t>06222408</t>
  </si>
  <si>
    <t>09331106</t>
  </si>
  <si>
    <t>05824020</t>
  </si>
  <si>
    <t>57253717</t>
  </si>
  <si>
    <t>06052427</t>
  </si>
  <si>
    <t>06052428</t>
  </si>
  <si>
    <t>BOMAG-Palica upravljanja</t>
  </si>
  <si>
    <t>BOMAG-Filter sistema Add Blue</t>
  </si>
  <si>
    <t>06053782</t>
  </si>
  <si>
    <t>08822168</t>
  </si>
  <si>
    <t>06050163</t>
  </si>
  <si>
    <t>06050162</t>
  </si>
  <si>
    <t>BOMAG - Hladnjak ulja</t>
  </si>
  <si>
    <t>BOMAG - Nastavak</t>
  </si>
  <si>
    <t>BOMAG - Nastavak crijeva rashladne tekućine</t>
  </si>
  <si>
    <t>Radni sat</t>
  </si>
  <si>
    <t>komplet</t>
  </si>
  <si>
    <t>NABAVA: Održavanje kompaktora marke BOMAG</t>
  </si>
  <si>
    <r>
      <t>Evidencijski broj nabave: TO-JN-137</t>
    </r>
    <r>
      <rPr>
        <b/>
        <sz val="12"/>
        <rFont val="Times New Roman"/>
        <family val="1"/>
        <charset val="238"/>
      </rPr>
      <t>/2022</t>
    </r>
  </si>
  <si>
    <t>Broj:</t>
  </si>
  <si>
    <t>Okvirna količina</t>
  </si>
  <si>
    <t>Jedinica
mjere</t>
  </si>
  <si>
    <t>SVEUKUPNO (kn bez PDV-a)</t>
  </si>
  <si>
    <t>SVEUKUPNO (kn s PDV-om)</t>
  </si>
  <si>
    <t>PRILOG I - Troškovnik / tehnička specifikacija - I izmjena i dopuna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</si>
</sst>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n&quot;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0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/>
    <xf numFmtId="0" fontId="6" fillId="2" borderId="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" xfId="0" quotePrefix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0" xfId="0" applyFont="1"/>
    <xf numFmtId="0" fontId="10" fillId="0" borderId="0" xfId="0" applyFont="1"/>
    <xf numFmtId="0" fontId="9" fillId="0" borderId="0" xfId="0" applyFont="1"/>
    <xf numFmtId="4" fontId="7" fillId="0" borderId="7" xfId="0" applyNumberFormat="1" applyFont="1" applyBorder="1" applyAlignment="1">
      <alignment vertical="center"/>
    </xf>
    <xf numFmtId="4" fontId="6" fillId="0" borderId="2" xfId="0" applyNumberFormat="1" applyFont="1" applyBorder="1" applyAlignment="1">
      <alignment vertical="center"/>
    </xf>
    <xf numFmtId="3" fontId="9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 applyProtection="1">
      <alignment vertical="center"/>
      <protection locked="0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Protection="1">
      <protection locked="0"/>
    </xf>
    <xf numFmtId="0" fontId="6" fillId="0" borderId="4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4" fontId="7" fillId="0" borderId="7" xfId="0" applyNumberFormat="1" applyFont="1" applyBorder="1" applyAlignment="1" applyProtection="1">
      <alignment vertical="center"/>
      <protection locked="0"/>
    </xf>
  </cellXfs>
  <cellStyles count="2">
    <cellStyle name="Normalno" xfId="0" builtinId="0"/>
    <cellStyle name="Normalno 2" xfId="1" xr:uid="{FE741489-B109-4113-B6BE-888BAADDB33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5"/>
  <sheetViews>
    <sheetView tabSelected="1" zoomScaleNormal="100" workbookViewId="0">
      <selection activeCell="L13" sqref="L13"/>
    </sheetView>
  </sheetViews>
  <sheetFormatPr defaultRowHeight="15.75" x14ac:dyDescent="0.25"/>
  <cols>
    <col min="1" max="1" width="8.5703125" style="15" customWidth="1"/>
    <col min="2" max="2" width="14.42578125" style="15" customWidth="1"/>
    <col min="3" max="3" width="44" style="15" customWidth="1"/>
    <col min="4" max="4" width="11.42578125" style="15" customWidth="1"/>
    <col min="5" max="5" width="19.42578125" style="15" customWidth="1"/>
    <col min="6" max="6" width="18.5703125" style="15" customWidth="1"/>
    <col min="7" max="7" width="21.42578125" style="15" customWidth="1"/>
  </cols>
  <sheetData>
    <row r="1" spans="1:7" s="3" customFormat="1" ht="26.25" customHeight="1" x14ac:dyDescent="0.25">
      <c r="A1" s="22" t="s">
        <v>102</v>
      </c>
      <c r="B1" s="22"/>
      <c r="C1" s="22"/>
      <c r="D1" s="22"/>
      <c r="E1" s="22"/>
      <c r="F1" s="22"/>
      <c r="G1" s="22"/>
    </row>
    <row r="2" spans="1:7" s="4" customFormat="1" ht="36" customHeight="1" x14ac:dyDescent="0.25">
      <c r="A2" s="16" t="s">
        <v>95</v>
      </c>
      <c r="B2" s="17"/>
      <c r="C2" s="16"/>
      <c r="D2" s="17"/>
      <c r="E2" s="17"/>
      <c r="F2" s="17"/>
      <c r="G2" s="17"/>
    </row>
    <row r="4" spans="1:7" x14ac:dyDescent="0.25">
      <c r="A4" s="28" t="s">
        <v>96</v>
      </c>
      <c r="B4" s="28"/>
      <c r="C4" s="28"/>
      <c r="D4" s="28"/>
    </row>
    <row r="5" spans="1:7" ht="16.5" thickBot="1" x14ac:dyDescent="0.3"/>
    <row r="6" spans="1:7" ht="63" customHeight="1" thickBot="1" x14ac:dyDescent="0.3">
      <c r="A6" s="5" t="s">
        <v>9</v>
      </c>
      <c r="B6" s="6" t="s">
        <v>65</v>
      </c>
      <c r="C6" s="5" t="s">
        <v>0</v>
      </c>
      <c r="D6" s="7" t="s">
        <v>99</v>
      </c>
      <c r="E6" s="5" t="s">
        <v>98</v>
      </c>
      <c r="F6" s="6" t="s">
        <v>5</v>
      </c>
      <c r="G6" s="7" t="s">
        <v>3</v>
      </c>
    </row>
    <row r="7" spans="1:7" ht="20.100000000000001" customHeight="1" x14ac:dyDescent="0.25">
      <c r="A7" s="8" t="s">
        <v>10</v>
      </c>
      <c r="B7" s="9"/>
      <c r="C7" s="10" t="s">
        <v>40</v>
      </c>
      <c r="D7" s="11" t="s">
        <v>62</v>
      </c>
      <c r="E7" s="9">
        <v>40</v>
      </c>
      <c r="F7" s="21"/>
      <c r="G7" s="18">
        <f t="shared" ref="G7:G36" si="0">E7*F7</f>
        <v>0</v>
      </c>
    </row>
    <row r="8" spans="1:7" ht="20.100000000000001" customHeight="1" x14ac:dyDescent="0.25">
      <c r="A8" s="11" t="s">
        <v>11</v>
      </c>
      <c r="B8" s="11" t="s">
        <v>66</v>
      </c>
      <c r="C8" s="10" t="s">
        <v>41</v>
      </c>
      <c r="D8" s="11" t="s">
        <v>8</v>
      </c>
      <c r="E8" s="11">
        <v>1</v>
      </c>
      <c r="F8" s="21"/>
      <c r="G8" s="18">
        <f t="shared" si="0"/>
        <v>0</v>
      </c>
    </row>
    <row r="9" spans="1:7" ht="20.100000000000001" customHeight="1" x14ac:dyDescent="0.25">
      <c r="A9" s="12" t="s">
        <v>12</v>
      </c>
      <c r="B9" s="11" t="s">
        <v>67</v>
      </c>
      <c r="C9" s="10" t="s">
        <v>85</v>
      </c>
      <c r="D9" s="11" t="s">
        <v>8</v>
      </c>
      <c r="E9" s="11">
        <v>1</v>
      </c>
      <c r="F9" s="21"/>
      <c r="G9" s="18">
        <f t="shared" si="0"/>
        <v>0</v>
      </c>
    </row>
    <row r="10" spans="1:7" ht="20.100000000000001" customHeight="1" x14ac:dyDescent="0.25">
      <c r="A10" s="12" t="s">
        <v>13</v>
      </c>
      <c r="B10" s="11" t="s">
        <v>68</v>
      </c>
      <c r="C10" s="10" t="s">
        <v>42</v>
      </c>
      <c r="D10" s="11" t="s">
        <v>8</v>
      </c>
      <c r="E10" s="11">
        <v>1</v>
      </c>
      <c r="F10" s="21"/>
      <c r="G10" s="18">
        <f t="shared" si="0"/>
        <v>0</v>
      </c>
    </row>
    <row r="11" spans="1:7" ht="20.100000000000001" customHeight="1" x14ac:dyDescent="0.25">
      <c r="A11" s="8" t="s">
        <v>14</v>
      </c>
      <c r="B11" s="11" t="s">
        <v>69</v>
      </c>
      <c r="C11" s="10" t="s">
        <v>42</v>
      </c>
      <c r="D11" s="11" t="s">
        <v>8</v>
      </c>
      <c r="E11" s="11">
        <v>1</v>
      </c>
      <c r="F11" s="21"/>
      <c r="G11" s="18">
        <f t="shared" si="0"/>
        <v>0</v>
      </c>
    </row>
    <row r="12" spans="1:7" ht="20.100000000000001" customHeight="1" x14ac:dyDescent="0.25">
      <c r="A12" s="11" t="s">
        <v>15</v>
      </c>
      <c r="B12" s="11" t="s">
        <v>70</v>
      </c>
      <c r="C12" s="10" t="s">
        <v>43</v>
      </c>
      <c r="D12" s="11" t="s">
        <v>8</v>
      </c>
      <c r="E12" s="11">
        <v>2</v>
      </c>
      <c r="F12" s="21"/>
      <c r="G12" s="18">
        <f t="shared" si="0"/>
        <v>0</v>
      </c>
    </row>
    <row r="13" spans="1:7" ht="20.100000000000001" customHeight="1" x14ac:dyDescent="0.25">
      <c r="A13" s="12" t="s">
        <v>16</v>
      </c>
      <c r="B13" s="11" t="s">
        <v>71</v>
      </c>
      <c r="C13" s="10" t="s">
        <v>44</v>
      </c>
      <c r="D13" s="11" t="s">
        <v>8</v>
      </c>
      <c r="E13" s="11">
        <v>2</v>
      </c>
      <c r="F13" s="21"/>
      <c r="G13" s="18">
        <f t="shared" si="0"/>
        <v>0</v>
      </c>
    </row>
    <row r="14" spans="1:7" ht="20.100000000000001" customHeight="1" x14ac:dyDescent="0.25">
      <c r="A14" s="12" t="s">
        <v>17</v>
      </c>
      <c r="B14" s="11" t="s">
        <v>72</v>
      </c>
      <c r="C14" s="10" t="s">
        <v>45</v>
      </c>
      <c r="D14" s="11" t="s">
        <v>8</v>
      </c>
      <c r="E14" s="11">
        <v>1</v>
      </c>
      <c r="F14" s="21"/>
      <c r="G14" s="18">
        <f t="shared" si="0"/>
        <v>0</v>
      </c>
    </row>
    <row r="15" spans="1:7" ht="20.100000000000001" customHeight="1" x14ac:dyDescent="0.25">
      <c r="A15" s="8" t="s">
        <v>18</v>
      </c>
      <c r="B15" s="11" t="s">
        <v>73</v>
      </c>
      <c r="C15" s="10" t="s">
        <v>46</v>
      </c>
      <c r="D15" s="11" t="s">
        <v>8</v>
      </c>
      <c r="E15" s="11">
        <v>5</v>
      </c>
      <c r="F15" s="21"/>
      <c r="G15" s="18">
        <f t="shared" si="0"/>
        <v>0</v>
      </c>
    </row>
    <row r="16" spans="1:7" ht="20.100000000000001" customHeight="1" x14ac:dyDescent="0.25">
      <c r="A16" s="11" t="s">
        <v>19</v>
      </c>
      <c r="B16" s="11" t="s">
        <v>74</v>
      </c>
      <c r="C16" s="10" t="s">
        <v>47</v>
      </c>
      <c r="D16" s="11" t="s">
        <v>8</v>
      </c>
      <c r="E16" s="11">
        <v>1</v>
      </c>
      <c r="F16" s="21"/>
      <c r="G16" s="18">
        <f t="shared" si="0"/>
        <v>0</v>
      </c>
    </row>
    <row r="17" spans="1:7" ht="20.100000000000001" customHeight="1" x14ac:dyDescent="0.25">
      <c r="A17" s="12" t="s">
        <v>20</v>
      </c>
      <c r="B17" s="11" t="s">
        <v>75</v>
      </c>
      <c r="C17" s="10" t="s">
        <v>48</v>
      </c>
      <c r="D17" s="11" t="s">
        <v>8</v>
      </c>
      <c r="E17" s="11">
        <v>3</v>
      </c>
      <c r="F17" s="21"/>
      <c r="G17" s="18">
        <f t="shared" si="0"/>
        <v>0</v>
      </c>
    </row>
    <row r="18" spans="1:7" ht="20.100000000000001" customHeight="1" x14ac:dyDescent="0.25">
      <c r="A18" s="12" t="s">
        <v>21</v>
      </c>
      <c r="B18" s="11" t="s">
        <v>76</v>
      </c>
      <c r="C18" s="10" t="s">
        <v>49</v>
      </c>
      <c r="D18" s="11" t="s">
        <v>8</v>
      </c>
      <c r="E18" s="11">
        <v>4</v>
      </c>
      <c r="F18" s="21"/>
      <c r="G18" s="18">
        <f t="shared" si="0"/>
        <v>0</v>
      </c>
    </row>
    <row r="19" spans="1:7" ht="20.100000000000001" customHeight="1" x14ac:dyDescent="0.25">
      <c r="A19" s="8" t="s">
        <v>22</v>
      </c>
      <c r="B19" s="11" t="s">
        <v>77</v>
      </c>
      <c r="C19" s="10" t="s">
        <v>50</v>
      </c>
      <c r="D19" s="11" t="s">
        <v>8</v>
      </c>
      <c r="E19" s="11">
        <v>2</v>
      </c>
      <c r="F19" s="21"/>
      <c r="G19" s="18">
        <f t="shared" si="0"/>
        <v>0</v>
      </c>
    </row>
    <row r="20" spans="1:7" ht="20.100000000000001" customHeight="1" x14ac:dyDescent="0.25">
      <c r="A20" s="11" t="s">
        <v>23</v>
      </c>
      <c r="B20" s="11" t="s">
        <v>78</v>
      </c>
      <c r="C20" s="10" t="s">
        <v>51</v>
      </c>
      <c r="D20" s="11" t="s">
        <v>8</v>
      </c>
      <c r="E20" s="11">
        <v>1</v>
      </c>
      <c r="F20" s="21"/>
      <c r="G20" s="18">
        <f t="shared" si="0"/>
        <v>0</v>
      </c>
    </row>
    <row r="21" spans="1:7" ht="20.100000000000001" customHeight="1" x14ac:dyDescent="0.25">
      <c r="A21" s="12" t="s">
        <v>24</v>
      </c>
      <c r="B21" s="11" t="s">
        <v>79</v>
      </c>
      <c r="C21" s="10" t="s">
        <v>52</v>
      </c>
      <c r="D21" s="11" t="s">
        <v>8</v>
      </c>
      <c r="E21" s="11">
        <v>2</v>
      </c>
      <c r="F21" s="21"/>
      <c r="G21" s="18">
        <f t="shared" si="0"/>
        <v>0</v>
      </c>
    </row>
    <row r="22" spans="1:7" ht="20.100000000000001" customHeight="1" x14ac:dyDescent="0.25">
      <c r="A22" s="12" t="s">
        <v>25</v>
      </c>
      <c r="B22" s="11" t="s">
        <v>80</v>
      </c>
      <c r="C22" s="10" t="s">
        <v>53</v>
      </c>
      <c r="D22" s="11" t="s">
        <v>8</v>
      </c>
      <c r="E22" s="11">
        <v>1</v>
      </c>
      <c r="F22" s="21"/>
      <c r="G22" s="18">
        <f t="shared" si="0"/>
        <v>0</v>
      </c>
    </row>
    <row r="23" spans="1:7" ht="20.100000000000001" customHeight="1" x14ac:dyDescent="0.25">
      <c r="A23" s="8" t="s">
        <v>26</v>
      </c>
      <c r="B23" s="11" t="s">
        <v>81</v>
      </c>
      <c r="C23" s="10" t="s">
        <v>84</v>
      </c>
      <c r="D23" s="11" t="s">
        <v>8</v>
      </c>
      <c r="E23" s="11">
        <v>1</v>
      </c>
      <c r="F23" s="21"/>
      <c r="G23" s="18">
        <f t="shared" si="0"/>
        <v>0</v>
      </c>
    </row>
    <row r="24" spans="1:7" ht="20.100000000000001" customHeight="1" x14ac:dyDescent="0.25">
      <c r="A24" s="11" t="s">
        <v>27</v>
      </c>
      <c r="B24" s="11" t="s">
        <v>82</v>
      </c>
      <c r="C24" s="10" t="s">
        <v>58</v>
      </c>
      <c r="D24" s="11" t="s">
        <v>8</v>
      </c>
      <c r="E24" s="11">
        <v>1</v>
      </c>
      <c r="F24" s="21"/>
      <c r="G24" s="18">
        <f t="shared" si="0"/>
        <v>0</v>
      </c>
    </row>
    <row r="25" spans="1:7" ht="20.100000000000001" customHeight="1" x14ac:dyDescent="0.25">
      <c r="A25" s="12" t="s">
        <v>28</v>
      </c>
      <c r="B25" s="11" t="s">
        <v>83</v>
      </c>
      <c r="C25" s="10" t="s">
        <v>59</v>
      </c>
      <c r="D25" s="11" t="s">
        <v>8</v>
      </c>
      <c r="E25" s="11">
        <v>1</v>
      </c>
      <c r="F25" s="21"/>
      <c r="G25" s="18">
        <f t="shared" si="0"/>
        <v>0</v>
      </c>
    </row>
    <row r="26" spans="1:7" ht="20.100000000000001" customHeight="1" x14ac:dyDescent="0.25">
      <c r="A26" s="12" t="s">
        <v>29</v>
      </c>
      <c r="B26" s="11"/>
      <c r="C26" s="10" t="s">
        <v>60</v>
      </c>
      <c r="D26" s="11" t="s">
        <v>62</v>
      </c>
      <c r="E26" s="11">
        <v>35</v>
      </c>
      <c r="F26" s="21"/>
      <c r="G26" s="18">
        <f t="shared" si="0"/>
        <v>0</v>
      </c>
    </row>
    <row r="27" spans="1:7" ht="19.5" customHeight="1" x14ac:dyDescent="0.25">
      <c r="A27" s="8" t="s">
        <v>30</v>
      </c>
      <c r="B27" s="11"/>
      <c r="C27" s="10" t="s">
        <v>61</v>
      </c>
      <c r="D27" s="11" t="s">
        <v>62</v>
      </c>
      <c r="E27" s="11">
        <v>30</v>
      </c>
      <c r="F27" s="21"/>
      <c r="G27" s="18">
        <f t="shared" si="0"/>
        <v>0</v>
      </c>
    </row>
    <row r="28" spans="1:7" ht="20.100000000000001" customHeight="1" x14ac:dyDescent="0.25">
      <c r="A28" s="11" t="s">
        <v>31</v>
      </c>
      <c r="B28" s="13" t="s">
        <v>86</v>
      </c>
      <c r="C28" s="10" t="s">
        <v>90</v>
      </c>
      <c r="D28" s="11" t="s">
        <v>8</v>
      </c>
      <c r="E28" s="11">
        <v>1</v>
      </c>
      <c r="F28" s="21"/>
      <c r="G28" s="18">
        <f t="shared" si="0"/>
        <v>0</v>
      </c>
    </row>
    <row r="29" spans="1:7" ht="20.100000000000001" customHeight="1" x14ac:dyDescent="0.25">
      <c r="A29" s="12" t="s">
        <v>32</v>
      </c>
      <c r="B29" s="13" t="s">
        <v>87</v>
      </c>
      <c r="C29" s="10" t="s">
        <v>91</v>
      </c>
      <c r="D29" s="11" t="s">
        <v>8</v>
      </c>
      <c r="E29" s="11">
        <v>1</v>
      </c>
      <c r="F29" s="21"/>
      <c r="G29" s="18">
        <f t="shared" si="0"/>
        <v>0</v>
      </c>
    </row>
    <row r="30" spans="1:7" ht="20.100000000000001" customHeight="1" x14ac:dyDescent="0.25">
      <c r="A30" s="12" t="s">
        <v>33</v>
      </c>
      <c r="B30" s="13" t="s">
        <v>88</v>
      </c>
      <c r="C30" s="10" t="s">
        <v>92</v>
      </c>
      <c r="D30" s="11" t="s">
        <v>8</v>
      </c>
      <c r="E30" s="11">
        <v>1</v>
      </c>
      <c r="F30" s="21"/>
      <c r="G30" s="18">
        <f t="shared" si="0"/>
        <v>0</v>
      </c>
    </row>
    <row r="31" spans="1:7" ht="20.100000000000001" customHeight="1" x14ac:dyDescent="0.25">
      <c r="A31" s="8" t="s">
        <v>34</v>
      </c>
      <c r="B31" s="13" t="s">
        <v>89</v>
      </c>
      <c r="C31" s="10" t="s">
        <v>92</v>
      </c>
      <c r="D31" s="11" t="s">
        <v>8</v>
      </c>
      <c r="E31" s="11">
        <v>1</v>
      </c>
      <c r="F31" s="21"/>
      <c r="G31" s="18">
        <f t="shared" si="0"/>
        <v>0</v>
      </c>
    </row>
    <row r="32" spans="1:7" ht="20.100000000000001" customHeight="1" x14ac:dyDescent="0.25">
      <c r="A32" s="11" t="s">
        <v>35</v>
      </c>
      <c r="B32" s="11"/>
      <c r="C32" s="10" t="s">
        <v>57</v>
      </c>
      <c r="D32" s="11" t="s">
        <v>94</v>
      </c>
      <c r="E32" s="14" t="s">
        <v>64</v>
      </c>
      <c r="F32" s="21"/>
      <c r="G32" s="18">
        <f t="shared" si="0"/>
        <v>0</v>
      </c>
    </row>
    <row r="33" spans="1:7" ht="20.100000000000001" customHeight="1" x14ac:dyDescent="0.25">
      <c r="A33" s="12" t="s">
        <v>36</v>
      </c>
      <c r="B33" s="11"/>
      <c r="C33" s="10" t="s">
        <v>56</v>
      </c>
      <c r="D33" s="11" t="s">
        <v>7</v>
      </c>
      <c r="E33" s="14">
        <v>1</v>
      </c>
      <c r="F33" s="21"/>
      <c r="G33" s="18">
        <f t="shared" si="0"/>
        <v>0</v>
      </c>
    </row>
    <row r="34" spans="1:7" ht="20.100000000000001" customHeight="1" x14ac:dyDescent="0.25">
      <c r="A34" s="12" t="s">
        <v>37</v>
      </c>
      <c r="B34" s="11"/>
      <c r="C34" s="10" t="s">
        <v>55</v>
      </c>
      <c r="D34" s="11" t="s">
        <v>94</v>
      </c>
      <c r="E34" s="11">
        <v>3</v>
      </c>
      <c r="F34" s="21"/>
      <c r="G34" s="18">
        <f t="shared" si="0"/>
        <v>0</v>
      </c>
    </row>
    <row r="35" spans="1:7" ht="20.100000000000001" customHeight="1" x14ac:dyDescent="0.25">
      <c r="A35" s="8" t="s">
        <v>38</v>
      </c>
      <c r="B35" s="11"/>
      <c r="C35" s="10" t="s">
        <v>93</v>
      </c>
      <c r="D35" s="11" t="s">
        <v>7</v>
      </c>
      <c r="E35" s="14">
        <v>16</v>
      </c>
      <c r="F35" s="21"/>
      <c r="G35" s="29">
        <f t="shared" si="0"/>
        <v>0</v>
      </c>
    </row>
    <row r="36" spans="1:7" ht="20.100000000000001" customHeight="1" thickBot="1" x14ac:dyDescent="0.3">
      <c r="A36" s="11" t="s">
        <v>39</v>
      </c>
      <c r="B36" s="11"/>
      <c r="C36" s="10" t="s">
        <v>54</v>
      </c>
      <c r="D36" s="11" t="s">
        <v>63</v>
      </c>
      <c r="E36" s="20">
        <v>2260</v>
      </c>
      <c r="F36" s="21"/>
      <c r="G36" s="29">
        <f t="shared" si="0"/>
        <v>0</v>
      </c>
    </row>
    <row r="37" spans="1:7" s="2" customFormat="1" ht="37.5" customHeight="1" thickBot="1" x14ac:dyDescent="0.3">
      <c r="A37" s="25" t="s">
        <v>100</v>
      </c>
      <c r="B37" s="26"/>
      <c r="C37" s="26"/>
      <c r="D37" s="26"/>
      <c r="E37" s="26"/>
      <c r="F37" s="27"/>
      <c r="G37" s="19">
        <f>SUM(G7:G36)</f>
        <v>0</v>
      </c>
    </row>
    <row r="38" spans="1:7" s="2" customFormat="1" ht="33.75" customHeight="1" thickBot="1" x14ac:dyDescent="0.3">
      <c r="A38" s="25" t="s">
        <v>1</v>
      </c>
      <c r="B38" s="26"/>
      <c r="C38" s="26"/>
      <c r="D38" s="26"/>
      <c r="E38" s="26"/>
      <c r="F38" s="27"/>
      <c r="G38" s="19">
        <f>G37*0.25</f>
        <v>0</v>
      </c>
    </row>
    <row r="39" spans="1:7" s="2" customFormat="1" ht="37.5" customHeight="1" thickBot="1" x14ac:dyDescent="0.3">
      <c r="A39" s="25" t="s">
        <v>101</v>
      </c>
      <c r="B39" s="26"/>
      <c r="C39" s="26"/>
      <c r="D39" s="26"/>
      <c r="E39" s="26"/>
      <c r="F39" s="26"/>
      <c r="G39" s="19">
        <f>G37+G38</f>
        <v>0</v>
      </c>
    </row>
    <row r="42" spans="1:7" s="1" customFormat="1" x14ac:dyDescent="0.25">
      <c r="A42" s="24" t="s">
        <v>2</v>
      </c>
      <c r="B42" s="24"/>
      <c r="C42" s="24"/>
      <c r="D42" s="15"/>
      <c r="E42" s="15"/>
      <c r="F42" s="23" t="s">
        <v>4</v>
      </c>
      <c r="G42" s="23"/>
    </row>
    <row r="43" spans="1:7" s="1" customFormat="1" x14ac:dyDescent="0.25">
      <c r="A43" s="15"/>
      <c r="B43" s="15"/>
      <c r="C43" s="15"/>
      <c r="D43" s="15"/>
      <c r="E43" s="15"/>
      <c r="F43" s="15"/>
      <c r="G43" s="15"/>
    </row>
    <row r="44" spans="1:7" s="1" customFormat="1" x14ac:dyDescent="0.25">
      <c r="A44" s="24" t="s">
        <v>97</v>
      </c>
      <c r="B44" s="24"/>
      <c r="C44" s="24"/>
      <c r="D44" s="15"/>
      <c r="E44" s="15"/>
      <c r="F44" s="24" t="s">
        <v>6</v>
      </c>
      <c r="G44" s="24"/>
    </row>
    <row r="45" spans="1:7" s="1" customFormat="1" x14ac:dyDescent="0.25">
      <c r="A45" s="15"/>
      <c r="B45" s="15"/>
      <c r="C45" s="15"/>
      <c r="D45" s="15"/>
      <c r="E45" s="15"/>
      <c r="F45" s="15"/>
      <c r="G45" s="15"/>
    </row>
  </sheetData>
  <sheetProtection algorithmName="SHA-512" hashValue="aaO9CP0mj1CGlRyxln2gTjsGqQP/Iu9y2wLt8flU9Tr3CEy4oR2opBoTPkHLMk6Seze3IqnLQHBtbJiN5yrrJw==" saltValue="UOW+hkfbnwg1nUtumPZJIg==" spinCount="100000" sheet="1" formatCells="0" formatColumns="0" formatRows="0" insertColumns="0" insertRows="0" insertHyperlinks="0" deleteColumns="0" deleteRows="0" sort="0" autoFilter="0" pivotTables="0"/>
  <mergeCells count="9">
    <mergeCell ref="A1:G1"/>
    <mergeCell ref="F42:G42"/>
    <mergeCell ref="F44:G44"/>
    <mergeCell ref="A38:F38"/>
    <mergeCell ref="A39:F39"/>
    <mergeCell ref="A4:D4"/>
    <mergeCell ref="A37:F37"/>
    <mergeCell ref="A42:C42"/>
    <mergeCell ref="A44:C44"/>
  </mergeCells>
  <phoneticPr fontId="5" type="noConversion"/>
  <pageMargins left="0.7" right="0.7" top="0.75" bottom="0.75" header="0.3" footer="0.3"/>
  <pageSetup paperSize="9" scale="52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PRILOG I - Troškovnik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Franko Mirković</dc:creator>
  <cp:lastModifiedBy>KAŠTIJUN d.o.o.</cp:lastModifiedBy>
  <cp:lastPrinted>2021-09-29T06:31:23Z</cp:lastPrinted>
  <dcterms:created xsi:type="dcterms:W3CDTF">2018-01-08T11:26:32Z</dcterms:created>
  <dcterms:modified xsi:type="dcterms:W3CDTF">2022-11-15T12:44:41Z</dcterms:modified>
</cp:coreProperties>
</file>