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Opci Sektor\NABAVA - isporuka rotatora za viličar HYSTER\"/>
    </mc:Choice>
  </mc:AlternateContent>
  <xr:revisionPtr revIDLastSave="0" documentId="13_ncr:1_{D9E9F9E8-E333-4475-9F42-5A6AA6F09A59}" xr6:coauthVersionLast="47" xr6:coauthVersionMax="47" xr10:uidLastSave="{00000000-0000-0000-0000-000000000000}"/>
  <bookViews>
    <workbookView xWindow="-120" yWindow="-120" windowWidth="29040" windowHeight="15840" xr2:uid="{8F26897E-40F7-47A7-92B7-C47B3B279FA7}"/>
  </bookViews>
  <sheets>
    <sheet name="Troškovnik" sheetId="2" r:id="rId1"/>
  </sheets>
  <definedNames>
    <definedName name="_xlnm.Print_Area" localSheetId="0">Troškovnik!$A$1:$F$28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F10" i="2"/>
  <c r="F9" i="2" l="1"/>
  <c r="F8" i="2"/>
  <c r="F12" i="2" l="1"/>
  <c r="F13" i="2" s="1"/>
</calcChain>
</file>

<file path=xl/sharedStrings.xml><?xml version="1.0" encoding="utf-8"?>
<sst xmlns="http://schemas.openxmlformats.org/spreadsheetml/2006/main" count="26" uniqueCount="24">
  <si>
    <t>ST. BR.</t>
  </si>
  <si>
    <t>JEDINICA MJERE</t>
  </si>
  <si>
    <t>JEDINIČNA CIJENA 
(EUR bez PDV-a)</t>
  </si>
  <si>
    <t>UKUPNO 
(EUR bez PDV-a)</t>
  </si>
  <si>
    <t>PONUDITELJ</t>
  </si>
  <si>
    <t>U ____________, ____________________</t>
  </si>
  <si>
    <t>____________________________</t>
  </si>
  <si>
    <t>1.</t>
  </si>
  <si>
    <t>2.</t>
  </si>
  <si>
    <t>3.</t>
  </si>
  <si>
    <t>Evidencijski broj nabave: TO-JN-149/2026</t>
  </si>
  <si>
    <t>1. Tehnička specifikacija/Troškovnik: Isporuka rotatora za viličar HYSTER</t>
  </si>
  <si>
    <t xml:space="preserve">OKVIRNA KOLIČINA </t>
  </si>
  <si>
    <t>OPIS TRAŽENOG/TEHNIČKA SPECIFIKACIJA</t>
  </si>
  <si>
    <t>PRILOG I - Troškovnik</t>
  </si>
  <si>
    <r>
      <t xml:space="preserve">Dobava, doprema i ugradnja hidrauličnog priključka motornog viličara – sitiskač/rotator s potrebnom dodatnom hidrauličnom opremom.
Oprema se ugrađuje na diesel viličar marke Hyster, tip: H4.0FT, godina: 2014 u vlasništvu Naručitelja.
Ponuditelj mora uzeti u obzir te obuhvatiti demontažu postojećeg hidrauličnog priključka s dvije funkcije, čišćenje i servisiranje kpl. podiznog mehanizma viličara (krana), ugradnju nove opreme te prilagodbu hidraulične instalacije s ugradnjom dodatnih članaka razvodnog ventila hidraulike, prilagodba signalizacije, uputa za operatera i znakova upozorenja, ispitivanje nosivosti i stabilnosti viličara te nakon ugradnje nove opreme od strane ovlaštene institucije ishoditi izdavanje odgovarajućih uvjerenja.
Ponuđena oprema/priključak (roba) mora, uz očuvane funkcije dizanja/spuštanja te nagiba krana, omogućavati sljedeće dodatne hidraulične funkcije:
- bočni pomak vilica,
- pozicioniranje vilica,
- stezanje tereta vilicama,
- rotaciju tereta 360⁰ 
</t>
    </r>
    <r>
      <rPr>
        <u/>
        <sz val="12"/>
        <color theme="1"/>
        <rFont val="Times New Roman"/>
        <family val="1"/>
        <charset val="238"/>
      </rPr>
      <t>Tehnička specifikacija priključka:</t>
    </r>
    <r>
      <rPr>
        <sz val="12"/>
        <color theme="1"/>
        <rFont val="Times New Roman"/>
        <family val="1"/>
        <charset val="238"/>
      </rPr>
      <t xml:space="preserve">
- Nosivost vilica: min 360 0kg
- Kapacitet stezanja: min 2700 kg
- Centar nosivosti: 500 mm
- Širina okvira (vilice skupljene): max 1400 mm
- Debljina leđa naprave: max 300 mm
- Razmak stegnutih vilica: max 570 mm
- Razmak otvorenih vilica: min 2340 mm
- Dimenzije vilica: 120x50x1200 mm
- Težina dodatne opreme: max 930 kg
</t>
    </r>
  </si>
  <si>
    <t xml:space="preserve">Broj ponude: </t>
  </si>
  <si>
    <t>SVEUKUPNO (EUR s PDV-om)</t>
  </si>
  <si>
    <t>PDV 25% (EUR)</t>
  </si>
  <si>
    <t>komplet</t>
  </si>
  <si>
    <t>UKUPNO (EUR bez PDV-a)</t>
  </si>
  <si>
    <t>Dovoz i odvoz viličara Naručitelja na/iz lokacije ŽCGO Kaštijun.</t>
  </si>
  <si>
    <t>Isporučitelj daje na korištenje Naručitelju zamjenski viličar 3.000kg - 4.000kg, sa stiskačem i bočnim pomakom i to za vrijeme montaže novog priključka  koji je predmet nabave/ugovora na viličar Naručitelja u radioni Isporučiteja. 
Isporučitelj zamjenski viličar dostavlja na korištenje Naručitelju na lokaciju Naručitelja prije preuzimanja viličara Naručitelja.
Isporučitelj zamjenski viličar preuzima s lokacije Naručitelja nakon povrata viličara Naručitelja (ispravnog s priključkom koji je prdmet ugovora te sa svom pratećom dokumentacijom) na lokaciju Naručitelja.
Stavka uključuje i dopremu i otpremu zamjenskog viličara Isporučitelja na/iz lokacije ŽCGO Kaštijun.</t>
  </si>
  <si>
    <r>
      <rPr>
        <b/>
        <sz val="12"/>
        <color theme="1"/>
        <rFont val="Times New Roman"/>
        <family val="1"/>
        <charset val="238"/>
      </rPr>
      <t>Napomena:</t>
    </r>
    <r>
      <rPr>
        <sz val="12"/>
        <color theme="1"/>
        <rFont val="Times New Roman"/>
        <family val="1"/>
        <charset val="238"/>
      </rPr>
      <t xml:space="preserve">
Uvjeti isporuke: FCO ŽCGO Kaštijun u Puli, ugrađeno, pušteno u rad, izvršena obuka operatera Naručitelja na lokaciji ŽCGO Kaštijun
Rok isporuke: 45 kalendarskih dana
Jamstvo: min. 24 mjeseca ili 1000 radnih sati jamstva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</si>
</sst>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mbria"/>
      <family val="2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8"/>
      <name val="Cambria"/>
      <family val="2"/>
      <charset val="238"/>
    </font>
    <font>
      <u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0.14999847407452621"/>
        <bgColor indexed="64"/>
      </patternFill>
    </fill>
  </fills>
  <borders count="1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1" applyFont="1"/>
    <xf numFmtId="0" fontId="1" fillId="0" borderId="0" xfId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/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4" fontId="3" fillId="0" borderId="10" xfId="0" applyNumberFormat="1" applyFont="1" applyBorder="1" applyAlignment="1">
      <alignment vertical="center"/>
    </xf>
    <xf numFmtId="4" fontId="1" fillId="2" borderId="11" xfId="1" applyNumberFormat="1" applyFont="1" applyFill="1" applyBorder="1" applyAlignment="1">
      <alignment horizontal="right"/>
    </xf>
    <xf numFmtId="4" fontId="1" fillId="2" borderId="5" xfId="1" applyNumberFormat="1" applyFont="1" applyFill="1" applyBorder="1" applyAlignment="1">
      <alignment horizontal="right"/>
    </xf>
    <xf numFmtId="4" fontId="1" fillId="3" borderId="6" xfId="1" applyNumberFormat="1" applyFont="1" applyFill="1" applyBorder="1" applyAlignment="1">
      <alignment horizontal="right"/>
    </xf>
    <xf numFmtId="0" fontId="3" fillId="0" borderId="4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top" wrapText="1"/>
    </xf>
    <xf numFmtId="4" fontId="3" fillId="0" borderId="10" xfId="0" applyNumberFormat="1" applyFont="1" applyBorder="1" applyAlignment="1" applyProtection="1">
      <alignment vertical="center"/>
      <protection locked="0"/>
    </xf>
    <xf numFmtId="4" fontId="3" fillId="0" borderId="4" xfId="0" applyNumberFormat="1" applyFont="1" applyBorder="1" applyAlignment="1" applyProtection="1">
      <alignment vertical="center"/>
      <protection locked="0"/>
    </xf>
    <xf numFmtId="0" fontId="3" fillId="0" borderId="0" xfId="1" applyFont="1" applyProtection="1">
      <protection locked="0"/>
    </xf>
    <xf numFmtId="0" fontId="1" fillId="0" borderId="0" xfId="1" applyFont="1"/>
    <xf numFmtId="0" fontId="1" fillId="0" borderId="0" xfId="0" applyFont="1" applyAlignment="1">
      <alignment horizontal="left"/>
    </xf>
    <xf numFmtId="0" fontId="3" fillId="0" borderId="0" xfId="0" applyFont="1" applyProtection="1">
      <protection locked="0"/>
    </xf>
    <xf numFmtId="0" fontId="1" fillId="2" borderId="9" xfId="1" applyFont="1" applyFill="1" applyBorder="1" applyAlignment="1">
      <alignment horizontal="left"/>
    </xf>
    <xf numFmtId="0" fontId="1" fillId="2" borderId="10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1" fillId="2" borderId="4" xfId="1" applyFont="1" applyFill="1" applyBorder="1" applyAlignment="1">
      <alignment horizontal="left"/>
    </xf>
    <xf numFmtId="0" fontId="1" fillId="3" borderId="7" xfId="1" applyFont="1" applyFill="1" applyBorder="1" applyAlignment="1">
      <alignment horizontal="left"/>
    </xf>
    <xf numFmtId="0" fontId="1" fillId="3" borderId="8" xfId="1" applyFont="1" applyFill="1" applyBorder="1" applyAlignment="1">
      <alignment horizontal="left"/>
    </xf>
    <xf numFmtId="0" fontId="3" fillId="0" borderId="0" xfId="1" applyFont="1" applyAlignment="1">
      <alignment horizontal="left" vertical="top" wrapText="1"/>
    </xf>
    <xf numFmtId="0" fontId="3" fillId="0" borderId="0" xfId="1" applyFont="1"/>
  </cellXfs>
  <cellStyles count="2">
    <cellStyle name="Normalno" xfId="0" builtinId="0"/>
    <cellStyle name="Normalno 2" xfId="1" xr:uid="{1061F22E-CE71-4957-B99A-D69E1C9F2D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0675D-8BEB-4639-801A-DB774B9D7604}">
  <sheetPr>
    <pageSetUpPr fitToPage="1"/>
  </sheetPr>
  <dimension ref="A1:F26"/>
  <sheetViews>
    <sheetView tabSelected="1" view="pageBreakPreview" zoomScale="60" zoomScaleNormal="100" workbookViewId="0">
      <selection activeCell="B8" sqref="B8"/>
    </sheetView>
  </sheetViews>
  <sheetFormatPr defaultRowHeight="15.75" x14ac:dyDescent="0.25"/>
  <cols>
    <col min="1" max="1" width="7.5" style="5" customWidth="1"/>
    <col min="2" max="2" width="121" style="6" customWidth="1"/>
    <col min="3" max="3" width="12.375" style="7" customWidth="1"/>
    <col min="4" max="4" width="12.25" style="7" bestFit="1" customWidth="1"/>
    <col min="5" max="5" width="19.875" style="6" bestFit="1" customWidth="1"/>
    <col min="6" max="6" width="17.25" style="6" customWidth="1"/>
    <col min="7" max="11" width="9" style="6"/>
    <col min="12" max="12" width="51.5" style="6" bestFit="1" customWidth="1"/>
    <col min="13" max="13" width="16.25" style="6" customWidth="1"/>
    <col min="14" max="16384" width="9" style="6"/>
  </cols>
  <sheetData>
    <row r="1" spans="1:6" ht="25.5" customHeight="1" x14ac:dyDescent="0.25">
      <c r="A1" s="27" t="s">
        <v>14</v>
      </c>
      <c r="B1" s="27"/>
      <c r="C1" s="27"/>
      <c r="D1" s="27"/>
      <c r="E1" s="27"/>
      <c r="F1" s="27"/>
    </row>
    <row r="2" spans="1:6" x14ac:dyDescent="0.25">
      <c r="B2" s="7"/>
    </row>
    <row r="3" spans="1:6" s="3" customFormat="1" x14ac:dyDescent="0.25">
      <c r="A3" s="26" t="s">
        <v>11</v>
      </c>
      <c r="B3" s="26"/>
      <c r="C3" s="26"/>
      <c r="D3" s="26"/>
      <c r="E3" s="26"/>
      <c r="F3" s="26"/>
    </row>
    <row r="4" spans="1:6" s="3" customFormat="1" x14ac:dyDescent="0.25">
      <c r="A4" s="4"/>
      <c r="C4" s="8"/>
    </row>
    <row r="5" spans="1:6" s="3" customFormat="1" x14ac:dyDescent="0.25">
      <c r="A5" s="36" t="s">
        <v>10</v>
      </c>
      <c r="B5" s="36"/>
      <c r="C5" s="36"/>
      <c r="D5" s="36"/>
      <c r="E5" s="36"/>
      <c r="F5" s="36"/>
    </row>
    <row r="6" spans="1:6" s="3" customFormat="1" ht="16.5" thickBot="1" x14ac:dyDescent="0.3">
      <c r="C6" s="8"/>
    </row>
    <row r="7" spans="1:6" ht="61.5" customHeight="1" thickTop="1" thickBot="1" x14ac:dyDescent="0.3">
      <c r="A7" s="1" t="s">
        <v>0</v>
      </c>
      <c r="B7" s="1" t="s">
        <v>13</v>
      </c>
      <c r="C7" s="19" t="s">
        <v>1</v>
      </c>
      <c r="D7" s="19" t="s">
        <v>12</v>
      </c>
      <c r="E7" s="2" t="s">
        <v>2</v>
      </c>
      <c r="F7" s="2" t="s">
        <v>3</v>
      </c>
    </row>
    <row r="8" spans="1:6" ht="409.6" customHeight="1" thickTop="1" x14ac:dyDescent="0.25">
      <c r="A8" s="13" t="s">
        <v>7</v>
      </c>
      <c r="B8" s="22" t="s">
        <v>15</v>
      </c>
      <c r="C8" s="13" t="s">
        <v>19</v>
      </c>
      <c r="D8" s="13">
        <v>1</v>
      </c>
      <c r="E8" s="23">
        <v>0</v>
      </c>
      <c r="F8" s="14">
        <f>D8*E8</f>
        <v>0</v>
      </c>
    </row>
    <row r="9" spans="1:6" ht="120.75" customHeight="1" x14ac:dyDescent="0.25">
      <c r="A9" s="11" t="s">
        <v>8</v>
      </c>
      <c r="B9" s="18" t="s">
        <v>22</v>
      </c>
      <c r="C9" s="11" t="s">
        <v>19</v>
      </c>
      <c r="D9" s="11">
        <v>1</v>
      </c>
      <c r="E9" s="24">
        <v>0</v>
      </c>
      <c r="F9" s="12">
        <f t="shared" ref="F9:F10" si="0">D9*E9</f>
        <v>0</v>
      </c>
    </row>
    <row r="10" spans="1:6" ht="43.5" customHeight="1" x14ac:dyDescent="0.25">
      <c r="A10" s="21" t="s">
        <v>9</v>
      </c>
      <c r="B10" s="10" t="s">
        <v>21</v>
      </c>
      <c r="C10" s="11" t="s">
        <v>19</v>
      </c>
      <c r="D10" s="11">
        <v>1</v>
      </c>
      <c r="E10" s="24">
        <v>0</v>
      </c>
      <c r="F10" s="20">
        <f t="shared" si="0"/>
        <v>0</v>
      </c>
    </row>
    <row r="11" spans="1:6" ht="31.5" customHeight="1" x14ac:dyDescent="0.25">
      <c r="A11" s="29" t="s">
        <v>20</v>
      </c>
      <c r="B11" s="30"/>
      <c r="C11" s="30"/>
      <c r="D11" s="30"/>
      <c r="E11" s="30"/>
      <c r="F11" s="15">
        <f>(F8+F9+F10)</f>
        <v>0</v>
      </c>
    </row>
    <row r="12" spans="1:6" ht="31.5" customHeight="1" x14ac:dyDescent="0.25">
      <c r="A12" s="31" t="s">
        <v>18</v>
      </c>
      <c r="B12" s="32"/>
      <c r="C12" s="32"/>
      <c r="D12" s="32"/>
      <c r="E12" s="32"/>
      <c r="F12" s="16">
        <f>F11*25%</f>
        <v>0</v>
      </c>
    </row>
    <row r="13" spans="1:6" ht="38.25" customHeight="1" thickBot="1" x14ac:dyDescent="0.3">
      <c r="A13" s="33" t="s">
        <v>17</v>
      </c>
      <c r="B13" s="34"/>
      <c r="C13" s="34"/>
      <c r="D13" s="34"/>
      <c r="E13" s="34"/>
      <c r="F13" s="17">
        <f>F11+F12</f>
        <v>0</v>
      </c>
    </row>
    <row r="15" spans="1:6" s="3" customFormat="1" ht="15.75" customHeight="1" x14ac:dyDescent="0.25"/>
    <row r="16" spans="1:6" s="3" customFormat="1" ht="69.75" customHeight="1" x14ac:dyDescent="0.25">
      <c r="A16" s="35" t="s">
        <v>23</v>
      </c>
      <c r="B16" s="35"/>
    </row>
    <row r="17" spans="1:5" s="3" customFormat="1" ht="15.75" customHeight="1" x14ac:dyDescent="0.25"/>
    <row r="18" spans="1:5" s="3" customFormat="1" ht="15.75" customHeight="1" x14ac:dyDescent="0.25"/>
    <row r="19" spans="1:5" s="3" customFormat="1" ht="15.75" customHeight="1" x14ac:dyDescent="0.25"/>
    <row r="20" spans="1:5" s="3" customFormat="1" x14ac:dyDescent="0.25"/>
    <row r="21" spans="1:5" s="3" customFormat="1" x14ac:dyDescent="0.25"/>
    <row r="22" spans="1:5" s="3" customFormat="1" x14ac:dyDescent="0.25"/>
    <row r="23" spans="1:5" s="3" customFormat="1" x14ac:dyDescent="0.25">
      <c r="A23" s="9"/>
      <c r="B23" s="25" t="s">
        <v>16</v>
      </c>
      <c r="C23" s="7" t="s">
        <v>4</v>
      </c>
    </row>
    <row r="24" spans="1:5" s="3" customFormat="1" x14ac:dyDescent="0.25">
      <c r="A24" s="9"/>
      <c r="D24" s="6"/>
    </row>
    <row r="25" spans="1:5" s="3" customFormat="1" x14ac:dyDescent="0.25">
      <c r="B25" s="25" t="s">
        <v>5</v>
      </c>
      <c r="C25" s="28" t="s">
        <v>6</v>
      </c>
      <c r="D25" s="28"/>
      <c r="E25" s="28"/>
    </row>
    <row r="26" spans="1:5" s="3" customFormat="1" x14ac:dyDescent="0.25"/>
  </sheetData>
  <sheetProtection algorithmName="SHA-512" hashValue="7RxIxdiz3cpbuXF2vjV4C2u8ZH265xBBv++WE6RQFpycCs5pywCRWfvKsH3fe9GwGgoWM/ayRxsHAwL9GkTpqw==" saltValue="eBHPGadxlpfkFKdQMNKzpQ==" spinCount="100000" sheet="1" formatCells="0" formatColumns="0" formatRows="0" insertColumns="0" insertRows="0" insertHyperlinks="0" deleteColumns="0" deleteRows="0" sort="0" autoFilter="0" pivotTables="0"/>
  <mergeCells count="8">
    <mergeCell ref="A3:F3"/>
    <mergeCell ref="A1:F1"/>
    <mergeCell ref="C25:E25"/>
    <mergeCell ref="A11:E11"/>
    <mergeCell ref="A12:E12"/>
    <mergeCell ref="A13:E13"/>
    <mergeCell ref="A16:B16"/>
    <mergeCell ref="A5:F5"/>
  </mergeCells>
  <phoneticPr fontId="5" type="noConversion"/>
  <pageMargins left="0.7" right="0.7" top="0.75" bottom="0.75" header="0.3" footer="0.3"/>
  <pageSetup paperSize="8" scale="6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Franko Mirković</dc:creator>
  <cp:lastModifiedBy>Kaštijun d.o.o.</cp:lastModifiedBy>
  <dcterms:created xsi:type="dcterms:W3CDTF">2025-12-04T14:09:10Z</dcterms:created>
  <dcterms:modified xsi:type="dcterms:W3CDTF">2026-04-15T19:00:57Z</dcterms:modified>
</cp:coreProperties>
</file>