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SERVER1\Opci Sektor\FRANKO NABAVE-UGOVORI\UGOVOR za godišnji tehnički pregled i servis vrata - HORMANN\2023\"/>
    </mc:Choice>
  </mc:AlternateContent>
  <xr:revisionPtr revIDLastSave="0" documentId="13_ncr:1_{83C1F0AD-C163-4EC0-9FF0-74D3A8740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OG I - 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0" i="1"/>
  <c r="F29" i="1"/>
  <c r="F27" i="1"/>
  <c r="F25" i="1"/>
  <c r="F23" i="1"/>
  <c r="F21" i="1"/>
  <c r="F15" i="1"/>
  <c r="F19" i="1"/>
  <c r="F30" i="1" s="1"/>
  <c r="F17" i="1"/>
  <c r="F12" i="1"/>
  <c r="F9" i="1"/>
  <c r="F31" i="1" l="1"/>
  <c r="F32" i="1" s="1"/>
</calcChain>
</file>

<file path=xl/sharedStrings.xml><?xml version="1.0" encoding="utf-8"?>
<sst xmlns="http://schemas.openxmlformats.org/spreadsheetml/2006/main" count="63" uniqueCount="51">
  <si>
    <t>PRILOG I - Troškovnik / tehnička specifikacija</t>
  </si>
  <si>
    <t>St. Br</t>
  </si>
  <si>
    <t>Tehnička specifikacija/Opis traženog</t>
  </si>
  <si>
    <t>Količina</t>
  </si>
  <si>
    <t xml:space="preserve"> </t>
  </si>
  <si>
    <t>U ____________, ____________________</t>
  </si>
  <si>
    <t>PONUDITELJ:</t>
  </si>
  <si>
    <t>______________________________________________</t>
  </si>
  <si>
    <t xml:space="preserve">1. </t>
  </si>
  <si>
    <t>1.1</t>
  </si>
  <si>
    <t>2.1</t>
  </si>
  <si>
    <t>3.1</t>
  </si>
  <si>
    <t>4.1</t>
  </si>
  <si>
    <t>5.1</t>
  </si>
  <si>
    <t>Redovno održavanje -  model HS7030PU</t>
  </si>
  <si>
    <t>Redovno održavanje - model FST-90-1</t>
  </si>
  <si>
    <t>Redovno održavanje - model SPU F42</t>
  </si>
  <si>
    <t>Redovno održavanje - model DECOSB</t>
  </si>
  <si>
    <t>NABAVA: Redovno i interventno održavanje podiznih člankastih vrata HORMANN</t>
  </si>
  <si>
    <t>Materijal</t>
  </si>
  <si>
    <t>6.1</t>
  </si>
  <si>
    <t>Jedinica mjera</t>
  </si>
  <si>
    <t>kom</t>
  </si>
  <si>
    <t>7.1</t>
  </si>
  <si>
    <t>8.1</t>
  </si>
  <si>
    <t>Interventno održavanje - dolazak na lokaciju</t>
  </si>
  <si>
    <t xml:space="preserve">Interventno održavanje </t>
  </si>
  <si>
    <t>sat</t>
  </si>
  <si>
    <t>dan</t>
  </si>
  <si>
    <t>Jedinična cijena 
(EUR bez PDV-a)</t>
  </si>
  <si>
    <t>UKUPNO 
(EUR bez PDV)</t>
  </si>
  <si>
    <t>Kpl</t>
  </si>
  <si>
    <t>2.2</t>
  </si>
  <si>
    <t>Dolazak na lokaciju, popravak vratiju po zahtjevu naručitelja.
Obračun po dolasku na lokaciju.</t>
  </si>
  <si>
    <t>9.1</t>
  </si>
  <si>
    <t>10.1</t>
  </si>
  <si>
    <t>1.2</t>
  </si>
  <si>
    <t>Ugradnja  panela na brzim vratima: 
Vrata 4: 5 srednjih panela + 1 doljnji panel,
 Vrata 3: 2 srednja panela + 1 doljnji panel 
Max dužina 4 metra (demontaža postoječih oštečenih i montaža i dobava novih te puštanje u rad)</t>
  </si>
  <si>
    <t>Rad na elektronici daljinskih upravaljanja na postoječim kutijama te sa dva daljinska upravljača sa 15 tipka (ova točka se odnosi na 12 vratiju od model DECODD po odabiru naručitelja).</t>
  </si>
  <si>
    <t>Održavanje</t>
  </si>
  <si>
    <t>Dolazak na lokaciju - redovno održavanje</t>
  </si>
  <si>
    <t>Dolazak na lokaciju, održavanje 28 komada vratiju unutar 7 dana, spavanje i ostali popratni troškovi ponuditelja. 
Obračun po danu.</t>
  </si>
  <si>
    <t xml:space="preserve">Sati servisera za interventno održavanje: 
subota-ned od 08:00h - 16:00h </t>
  </si>
  <si>
    <t xml:space="preserve">Sati servisera za interventno održavanje:
ponedjeljak- petak od 08:00h - 16:00h </t>
  </si>
  <si>
    <r>
      <t>Evidencijski broj nabave: TO-JN-47/</t>
    </r>
    <r>
      <rPr>
        <b/>
        <sz val="12"/>
        <rFont val="Times New Roman"/>
        <family val="1"/>
        <charset val="238"/>
      </rPr>
      <t>2023</t>
    </r>
  </si>
  <si>
    <t xml:space="preserve"> Servis uključuje: pregled opće ispravnosti svih nepokretnih i pokretnih dijelova vrata, stanje učvršćenosti spojeva, istrošenost i oštećenja potrošnih dijelova, sigurnosni pregled funkcionalnosti vrata, pregled torzionih opruga i bubnja vratiju, sajli,  konzola motora, podešavanje svih navedenih dijelova. Centriranje ovjesa vratiju , podešavanje rada električnih uređaja (prekidača, fotoćelija, usporivača, semafora, reflektora i drugih sigurnosnih uređaja). Podešavanje referentnih točaka kretanja motora. Provjera sigurnosnih elemenata. Podmazivanje i čišćenje ležajeva, šarnira, kotačića, i sličnih dijelova te kontrolu  rada. 
</t>
  </si>
  <si>
    <t>Sitni potrošni materijal servisera (vijci, maziva i sl) koji se koristi na vratima za redovno održavanje. 
Obračun po vratima.</t>
  </si>
  <si>
    <t xml:space="preserve"> Servis uključuje: pregled opće ispravnosti svih nepokretnih i pokretnih dijelova vrata, stanje učvršćenosti spojeva, istrošenost i oštećenja potrošnih dijelova, sigurnosni pregled funkcionalnosti vrata, pregled torzionih opruga i bubnja vratiju, sajli,  konzola motora, podešavanje svih navedenih dijelova. Centriranje ovjesa vratiju , podešavanje rada električnih uređaja (prekidača, fotoćelija, usporivača, semafora, reflektora i drugih sigurnosnih uređaja). Podešavanje referentnih točaka kretanja motora. Provjera sigurnosnih elemenata. Podmazivanje i čišćenje ležajeva, šarnira, kotačića, i sličnih dijelova te kontrolu  rada.
</t>
  </si>
  <si>
    <t>SVEUKUPNO bez PDV-a (EUR):</t>
  </si>
  <si>
    <t>PDV (EUR):</t>
  </si>
  <si>
    <t>SVEUKUPNO s PDV-om (EUR):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</si>
</sst>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[$kn-41A]_-;\-* #,##0.00\ [$kn-41A]_-;_-* &quot;-&quot;??\ [$kn-41A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5" applyNumberFormat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165" fontId="5" fillId="0" borderId="0" xfId="0" applyNumberFormat="1" applyFont="1" applyAlignment="1">
      <alignment vertical="center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49" fontId="6" fillId="0" borderId="1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/>
    </xf>
    <xf numFmtId="4" fontId="9" fillId="0" borderId="8" xfId="1" applyNumberFormat="1" applyFont="1" applyFill="1" applyBorder="1" applyAlignment="1" applyProtection="1">
      <alignment horizontal="center" vertical="center"/>
      <protection locked="0"/>
    </xf>
    <xf numFmtId="4" fontId="9" fillId="0" borderId="9" xfId="1" applyNumberFormat="1" applyFont="1" applyFill="1" applyBorder="1" applyAlignment="1">
      <alignment horizontal="center" vertical="center"/>
    </xf>
    <xf numFmtId="4" fontId="9" fillId="0" borderId="21" xfId="1" applyNumberFormat="1" applyFont="1" applyFill="1" applyBorder="1" applyAlignment="1" applyProtection="1">
      <alignment horizontal="center" vertical="center"/>
      <protection locked="0"/>
    </xf>
    <xf numFmtId="4" fontId="9" fillId="0" borderId="20" xfId="1" applyNumberFormat="1" applyFont="1" applyFill="1" applyBorder="1" applyAlignment="1">
      <alignment horizontal="center" vertical="center"/>
    </xf>
    <xf numFmtId="4" fontId="9" fillId="0" borderId="23" xfId="1" applyNumberFormat="1" applyFont="1" applyFill="1" applyBorder="1" applyAlignment="1" applyProtection="1">
      <alignment vertical="center"/>
      <protection locked="0"/>
    </xf>
    <xf numFmtId="4" fontId="9" fillId="0" borderId="24" xfId="1" applyNumberFormat="1" applyFont="1" applyFill="1" applyBorder="1" applyAlignment="1">
      <alignment horizontal="center" vertical="center"/>
    </xf>
    <xf numFmtId="4" fontId="9" fillId="0" borderId="17" xfId="1" applyNumberFormat="1" applyFont="1" applyFill="1" applyBorder="1" applyAlignment="1" applyProtection="1">
      <alignment vertical="center"/>
      <protection locked="0"/>
    </xf>
    <xf numFmtId="4" fontId="9" fillId="0" borderId="7" xfId="1" applyNumberFormat="1" applyFont="1" applyFill="1" applyBorder="1" applyAlignment="1" applyProtection="1">
      <alignment horizontal="center" vertical="center"/>
      <protection locked="0"/>
    </xf>
    <xf numFmtId="4" fontId="9" fillId="0" borderId="10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</cellXfs>
  <cellStyles count="2">
    <cellStyle name="Normalno" xfId="0" builtinId="0"/>
    <cellStyle name="Unos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view="pageBreakPreview" zoomScale="60" zoomScaleNormal="100" workbookViewId="0">
      <selection activeCell="D12" sqref="D12"/>
    </sheetView>
  </sheetViews>
  <sheetFormatPr defaultRowHeight="15.75" x14ac:dyDescent="0.25"/>
  <cols>
    <col min="1" max="1" width="8.5703125" style="6" customWidth="1"/>
    <col min="2" max="2" width="60.42578125" style="6" customWidth="1"/>
    <col min="3" max="4" width="24.28515625" style="6" customWidth="1"/>
    <col min="5" max="5" width="29.28515625" style="8" customWidth="1"/>
    <col min="6" max="6" width="29.7109375" style="6" customWidth="1"/>
    <col min="8" max="8" width="14.7109375" customWidth="1"/>
  </cols>
  <sheetData>
    <row r="1" spans="1:6" s="1" customFormat="1" x14ac:dyDescent="0.25">
      <c r="A1" s="12" t="s">
        <v>0</v>
      </c>
      <c r="B1" s="12"/>
      <c r="C1" s="12"/>
      <c r="D1" s="12"/>
      <c r="E1" s="12"/>
      <c r="F1" s="12"/>
    </row>
    <row r="2" spans="1:6" s="1" customFormat="1" x14ac:dyDescent="0.25">
      <c r="A2" s="13"/>
      <c r="B2" s="13"/>
      <c r="C2" s="13"/>
      <c r="D2" s="13"/>
      <c r="E2" s="13"/>
      <c r="F2" s="13"/>
    </row>
    <row r="3" spans="1:6" s="2" customFormat="1" x14ac:dyDescent="0.25">
      <c r="A3" s="14" t="s">
        <v>18</v>
      </c>
      <c r="B3" s="14"/>
      <c r="C3" s="14"/>
      <c r="D3" s="14"/>
      <c r="E3" s="14"/>
      <c r="F3" s="14"/>
    </row>
    <row r="4" spans="1:6" s="2" customFormat="1" x14ac:dyDescent="0.25">
      <c r="A4" s="15"/>
      <c r="B4" s="15"/>
      <c r="C4" s="15"/>
      <c r="D4" s="15"/>
      <c r="E4" s="15"/>
      <c r="F4" s="15"/>
    </row>
    <row r="5" spans="1:6" x14ac:dyDescent="0.25">
      <c r="A5" s="53" t="s">
        <v>44</v>
      </c>
      <c r="B5" s="53"/>
      <c r="C5" s="53"/>
      <c r="D5" s="53"/>
      <c r="E5" s="53"/>
      <c r="F5" s="53"/>
    </row>
    <row r="6" spans="1:6" ht="16.5" thickBot="1" x14ac:dyDescent="0.3">
      <c r="A6" s="54"/>
      <c r="B6" s="54"/>
      <c r="C6" s="54"/>
      <c r="D6" s="54"/>
      <c r="E6" s="54"/>
      <c r="F6" s="54"/>
    </row>
    <row r="7" spans="1:6" ht="42" customHeight="1" thickBot="1" x14ac:dyDescent="0.3">
      <c r="A7" s="16" t="s">
        <v>1</v>
      </c>
      <c r="B7" s="16" t="s">
        <v>2</v>
      </c>
      <c r="C7" s="16" t="s">
        <v>3</v>
      </c>
      <c r="D7" s="16" t="s">
        <v>21</v>
      </c>
      <c r="E7" s="17" t="s">
        <v>29</v>
      </c>
      <c r="F7" s="18" t="s">
        <v>30</v>
      </c>
    </row>
    <row r="8" spans="1:6" ht="16.5" thickBot="1" x14ac:dyDescent="0.3">
      <c r="A8" s="19" t="s">
        <v>8</v>
      </c>
      <c r="B8" s="20" t="s">
        <v>14</v>
      </c>
      <c r="C8" s="20"/>
      <c r="D8" s="20"/>
      <c r="E8" s="20"/>
      <c r="F8" s="21"/>
    </row>
    <row r="9" spans="1:6" ht="187.5" customHeight="1" thickBot="1" x14ac:dyDescent="0.3">
      <c r="A9" s="22" t="s">
        <v>9</v>
      </c>
      <c r="B9" s="23" t="s">
        <v>45</v>
      </c>
      <c r="C9" s="24">
        <v>5</v>
      </c>
      <c r="D9" s="25" t="s">
        <v>22</v>
      </c>
      <c r="E9" s="44"/>
      <c r="F9" s="45">
        <f>C9*E9</f>
        <v>0</v>
      </c>
    </row>
    <row r="10" spans="1:6" ht="93.75" customHeight="1" thickBot="1" x14ac:dyDescent="0.3">
      <c r="A10" s="26" t="s">
        <v>36</v>
      </c>
      <c r="B10" s="27" t="s">
        <v>37</v>
      </c>
      <c r="C10" s="28">
        <v>1</v>
      </c>
      <c r="D10" s="28" t="s">
        <v>22</v>
      </c>
      <c r="E10" s="46"/>
      <c r="F10" s="47">
        <f>E10*C10</f>
        <v>0</v>
      </c>
    </row>
    <row r="11" spans="1:6" ht="16.5" thickBot="1" x14ac:dyDescent="0.3">
      <c r="A11" s="29">
        <v>2</v>
      </c>
      <c r="B11" s="20" t="s">
        <v>39</v>
      </c>
      <c r="C11" s="20"/>
      <c r="D11" s="20"/>
      <c r="E11" s="20"/>
      <c r="F11" s="21"/>
    </row>
    <row r="12" spans="1:6" ht="194.25" customHeight="1" x14ac:dyDescent="0.25">
      <c r="A12" s="30" t="s">
        <v>10</v>
      </c>
      <c r="B12" s="31" t="s">
        <v>47</v>
      </c>
      <c r="C12" s="32">
        <v>15</v>
      </c>
      <c r="D12" s="32" t="s">
        <v>22</v>
      </c>
      <c r="E12" s="48"/>
      <c r="F12" s="49">
        <f>C12*E12</f>
        <v>0</v>
      </c>
    </row>
    <row r="13" spans="1:6" ht="72.75" customHeight="1" thickBot="1" x14ac:dyDescent="0.3">
      <c r="A13" s="33" t="s">
        <v>32</v>
      </c>
      <c r="B13" s="34" t="s">
        <v>38</v>
      </c>
      <c r="C13" s="35">
        <v>12</v>
      </c>
      <c r="D13" s="24" t="s">
        <v>22</v>
      </c>
      <c r="E13" s="50"/>
      <c r="F13" s="45">
        <f>C13*E13</f>
        <v>0</v>
      </c>
    </row>
    <row r="14" spans="1:6" ht="16.5" thickBot="1" x14ac:dyDescent="0.3">
      <c r="A14" s="29">
        <v>3</v>
      </c>
      <c r="B14" s="20" t="s">
        <v>15</v>
      </c>
      <c r="C14" s="20"/>
      <c r="D14" s="20"/>
      <c r="E14" s="20"/>
      <c r="F14" s="21"/>
    </row>
    <row r="15" spans="1:6" ht="192" customHeight="1" thickBot="1" x14ac:dyDescent="0.3">
      <c r="A15" s="22" t="s">
        <v>11</v>
      </c>
      <c r="B15" s="23" t="s">
        <v>45</v>
      </c>
      <c r="C15" s="24">
        <v>1</v>
      </c>
      <c r="D15" s="25" t="s">
        <v>22</v>
      </c>
      <c r="E15" s="51"/>
      <c r="F15" s="52">
        <f>C15*E15</f>
        <v>0</v>
      </c>
    </row>
    <row r="16" spans="1:6" ht="16.5" thickBot="1" x14ac:dyDescent="0.3">
      <c r="A16" s="36">
        <v>4</v>
      </c>
      <c r="B16" s="37" t="s">
        <v>16</v>
      </c>
      <c r="C16" s="37"/>
      <c r="D16" s="37"/>
      <c r="E16" s="37"/>
      <c r="F16" s="38"/>
    </row>
    <row r="17" spans="1:8" ht="191.25" customHeight="1" thickBot="1" x14ac:dyDescent="0.3">
      <c r="A17" s="22" t="s">
        <v>12</v>
      </c>
      <c r="B17" s="23" t="s">
        <v>45</v>
      </c>
      <c r="C17" s="24">
        <v>2</v>
      </c>
      <c r="D17" s="25" t="s">
        <v>22</v>
      </c>
      <c r="E17" s="51"/>
      <c r="F17" s="52">
        <f>C17*E17</f>
        <v>0</v>
      </c>
    </row>
    <row r="18" spans="1:8" ht="16.5" thickBot="1" x14ac:dyDescent="0.3">
      <c r="A18" s="36">
        <v>5</v>
      </c>
      <c r="B18" s="37" t="s">
        <v>17</v>
      </c>
      <c r="C18" s="37"/>
      <c r="D18" s="37"/>
      <c r="E18" s="37"/>
      <c r="F18" s="38"/>
    </row>
    <row r="19" spans="1:8" ht="186" customHeight="1" thickBot="1" x14ac:dyDescent="0.3">
      <c r="A19" s="22" t="s">
        <v>13</v>
      </c>
      <c r="B19" s="23" t="s">
        <v>45</v>
      </c>
      <c r="C19" s="24">
        <v>5</v>
      </c>
      <c r="D19" s="25" t="s">
        <v>22</v>
      </c>
      <c r="E19" s="51"/>
      <c r="F19" s="52">
        <f>C19*E19</f>
        <v>0</v>
      </c>
    </row>
    <row r="20" spans="1:8" ht="16.5" thickBot="1" x14ac:dyDescent="0.3">
      <c r="A20" s="19">
        <v>6</v>
      </c>
      <c r="B20" s="20" t="s">
        <v>19</v>
      </c>
      <c r="C20" s="20"/>
      <c r="D20" s="20"/>
      <c r="E20" s="20"/>
      <c r="F20" s="21"/>
    </row>
    <row r="21" spans="1:8" ht="53.25" customHeight="1" thickBot="1" x14ac:dyDescent="0.3">
      <c r="A21" s="22" t="s">
        <v>20</v>
      </c>
      <c r="B21" s="23" t="s">
        <v>46</v>
      </c>
      <c r="C21" s="24">
        <v>28</v>
      </c>
      <c r="D21" s="25" t="s">
        <v>22</v>
      </c>
      <c r="E21" s="51"/>
      <c r="F21" s="52">
        <f>C21*E21</f>
        <v>0</v>
      </c>
    </row>
    <row r="22" spans="1:8" ht="16.5" thickBot="1" x14ac:dyDescent="0.3">
      <c r="A22" s="19">
        <v>7</v>
      </c>
      <c r="B22" s="20" t="s">
        <v>40</v>
      </c>
      <c r="C22" s="20"/>
      <c r="D22" s="20"/>
      <c r="E22" s="20"/>
      <c r="F22" s="21"/>
    </row>
    <row r="23" spans="1:8" ht="52.5" customHeight="1" thickBot="1" x14ac:dyDescent="0.3">
      <c r="A23" s="22" t="s">
        <v>23</v>
      </c>
      <c r="B23" s="23" t="s">
        <v>41</v>
      </c>
      <c r="C23" s="24">
        <v>7</v>
      </c>
      <c r="D23" s="25" t="s">
        <v>28</v>
      </c>
      <c r="E23" s="51"/>
      <c r="F23" s="52">
        <f>C23*E23</f>
        <v>0</v>
      </c>
    </row>
    <row r="24" spans="1:8" ht="16.5" thickBot="1" x14ac:dyDescent="0.3">
      <c r="A24" s="19">
        <v>8</v>
      </c>
      <c r="B24" s="20" t="s">
        <v>25</v>
      </c>
      <c r="C24" s="20"/>
      <c r="D24" s="20"/>
      <c r="E24" s="20"/>
      <c r="F24" s="21"/>
    </row>
    <row r="25" spans="1:8" ht="38.25" customHeight="1" thickBot="1" x14ac:dyDescent="0.3">
      <c r="A25" s="22" t="s">
        <v>24</v>
      </c>
      <c r="B25" s="23" t="s">
        <v>33</v>
      </c>
      <c r="C25" s="24">
        <v>6</v>
      </c>
      <c r="D25" s="25" t="s">
        <v>31</v>
      </c>
      <c r="E25" s="51"/>
      <c r="F25" s="52">
        <f>C25*E25</f>
        <v>0</v>
      </c>
    </row>
    <row r="26" spans="1:8" ht="16.5" thickBot="1" x14ac:dyDescent="0.3">
      <c r="A26" s="19">
        <v>9</v>
      </c>
      <c r="B26" s="20" t="s">
        <v>26</v>
      </c>
      <c r="C26" s="20"/>
      <c r="D26" s="20"/>
      <c r="E26" s="20"/>
      <c r="F26" s="21"/>
    </row>
    <row r="27" spans="1:8" ht="37.5" customHeight="1" thickBot="1" x14ac:dyDescent="0.3">
      <c r="A27" s="22" t="s">
        <v>34</v>
      </c>
      <c r="B27" s="23" t="s">
        <v>43</v>
      </c>
      <c r="C27" s="24">
        <v>24</v>
      </c>
      <c r="D27" s="25" t="s">
        <v>27</v>
      </c>
      <c r="E27" s="51"/>
      <c r="F27" s="52">
        <f>C27*E27</f>
        <v>0</v>
      </c>
    </row>
    <row r="28" spans="1:8" ht="16.5" thickBot="1" x14ac:dyDescent="0.3">
      <c r="A28" s="19">
        <v>10</v>
      </c>
      <c r="B28" s="20" t="s">
        <v>26</v>
      </c>
      <c r="C28" s="20"/>
      <c r="D28" s="20"/>
      <c r="E28" s="20"/>
      <c r="F28" s="21"/>
    </row>
    <row r="29" spans="1:8" ht="37.5" customHeight="1" thickBot="1" x14ac:dyDescent="0.3">
      <c r="A29" s="39" t="s">
        <v>35</v>
      </c>
      <c r="B29" s="23" t="s">
        <v>42</v>
      </c>
      <c r="C29" s="24">
        <v>24</v>
      </c>
      <c r="D29" s="25" t="s">
        <v>27</v>
      </c>
      <c r="E29" s="51"/>
      <c r="F29" s="52">
        <f>C29*E29</f>
        <v>0</v>
      </c>
    </row>
    <row r="30" spans="1:8" s="3" customFormat="1" ht="24" customHeight="1" thickBot="1" x14ac:dyDescent="0.3">
      <c r="A30" s="40" t="s">
        <v>48</v>
      </c>
      <c r="B30" s="41"/>
      <c r="C30" s="41"/>
      <c r="D30" s="41"/>
      <c r="E30" s="42"/>
      <c r="F30" s="43">
        <f>SUM(F19+F17+F15+F12+F9+F21+F23+F25+F27+F29+F10+F13)</f>
        <v>0</v>
      </c>
      <c r="H30" s="5"/>
    </row>
    <row r="31" spans="1:8" s="3" customFormat="1" ht="24" customHeight="1" thickBot="1" x14ac:dyDescent="0.3">
      <c r="A31" s="40" t="s">
        <v>49</v>
      </c>
      <c r="B31" s="41"/>
      <c r="C31" s="41"/>
      <c r="D31" s="41"/>
      <c r="E31" s="42"/>
      <c r="F31" s="43">
        <f>F30*0.25</f>
        <v>0</v>
      </c>
    </row>
    <row r="32" spans="1:8" s="3" customFormat="1" ht="26.25" customHeight="1" thickBot="1" x14ac:dyDescent="0.3">
      <c r="A32" s="40" t="s">
        <v>50</v>
      </c>
      <c r="B32" s="41"/>
      <c r="C32" s="41"/>
      <c r="D32" s="41"/>
      <c r="E32" s="42"/>
      <c r="F32" s="43">
        <f>F30+F31</f>
        <v>0</v>
      </c>
    </row>
    <row r="34" spans="1:6" s="4" customFormat="1" x14ac:dyDescent="0.25">
      <c r="A34" s="6"/>
      <c r="B34" s="6" t="s">
        <v>4</v>
      </c>
      <c r="C34" s="6"/>
      <c r="D34" s="6"/>
      <c r="E34" s="7"/>
      <c r="F34" s="6"/>
    </row>
    <row r="35" spans="1:6" s="4" customFormat="1" x14ac:dyDescent="0.25">
      <c r="A35" s="6"/>
      <c r="B35" s="6"/>
      <c r="C35" s="6"/>
      <c r="D35" s="6"/>
      <c r="E35" s="8"/>
      <c r="F35" s="6"/>
    </row>
    <row r="36" spans="1:6" s="4" customFormat="1" x14ac:dyDescent="0.25">
      <c r="A36" s="6"/>
      <c r="B36" s="9" t="s">
        <v>5</v>
      </c>
      <c r="C36" s="6"/>
      <c r="D36" s="6"/>
      <c r="E36" s="10" t="s">
        <v>6</v>
      </c>
      <c r="F36" s="10"/>
    </row>
    <row r="37" spans="1:6" s="4" customFormat="1" x14ac:dyDescent="0.25">
      <c r="A37" s="6"/>
      <c r="B37" s="6"/>
      <c r="C37" s="6"/>
      <c r="D37" s="6"/>
      <c r="E37" s="8"/>
      <c r="F37" s="6"/>
    </row>
    <row r="38" spans="1:6" s="4" customFormat="1" x14ac:dyDescent="0.25">
      <c r="A38" s="6"/>
      <c r="B38" s="6"/>
      <c r="C38" s="6"/>
      <c r="D38" s="6"/>
      <c r="E38" s="11" t="s">
        <v>7</v>
      </c>
      <c r="F38" s="11"/>
    </row>
    <row r="39" spans="1:6" s="4" customFormat="1" x14ac:dyDescent="0.25">
      <c r="A39" s="6"/>
      <c r="B39" s="6"/>
      <c r="C39" s="6"/>
      <c r="D39" s="6"/>
      <c r="E39" s="8"/>
      <c r="F39" s="6"/>
    </row>
  </sheetData>
  <sheetProtection algorithmName="SHA-512" hashValue="ApiH4WxsHQsqRtkqaMfMNqLOPv5HEBYQ3I2tSe2S12Hzd/gnBkznwYi2R6txSzv8t2aNVmMZUrxJSFRGTE2Sqw==" saltValue="ah6eCYEGqTXDPEFgfVxDSg==" spinCount="100000" sheet="1" formatCells="0" formatColumns="0" formatRows="0" insertColumns="0" insertRows="0" insertHyperlinks="0" deleteColumns="0" deleteRows="0" sort="0" autoFilter="0" pivotTables="0"/>
  <mergeCells count="18">
    <mergeCell ref="B28:F28"/>
    <mergeCell ref="E38:F38"/>
    <mergeCell ref="A1:F1"/>
    <mergeCell ref="A30:E30"/>
    <mergeCell ref="A31:E31"/>
    <mergeCell ref="A32:E32"/>
    <mergeCell ref="E36:F36"/>
    <mergeCell ref="A3:F3"/>
    <mergeCell ref="A5:F5"/>
    <mergeCell ref="B8:F8"/>
    <mergeCell ref="B11:F11"/>
    <mergeCell ref="B14:F14"/>
    <mergeCell ref="B16:F16"/>
    <mergeCell ref="B20:F20"/>
    <mergeCell ref="B22:F22"/>
    <mergeCell ref="B18:F18"/>
    <mergeCell ref="B24:F24"/>
    <mergeCell ref="B26:F26"/>
  </mergeCells>
  <pageMargins left="0.7" right="0.7" top="0.75" bottom="0.75" header="0.3" footer="0.3"/>
  <pageSetup paperSize="9" scale="49" fitToHeight="0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Nadzor 1</dc:creator>
  <cp:lastModifiedBy>KAŠTIJUN d.o.o.</cp:lastModifiedBy>
  <cp:lastPrinted>2023-02-13T14:38:45Z</cp:lastPrinted>
  <dcterms:created xsi:type="dcterms:W3CDTF">2015-06-05T18:19:34Z</dcterms:created>
  <dcterms:modified xsi:type="dcterms:W3CDTF">2023-02-22T10:21:04Z</dcterms:modified>
</cp:coreProperties>
</file>